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31"/>
  <workbookPr/>
  <mc:AlternateContent xmlns:mc="http://schemas.openxmlformats.org/markup-compatibility/2006">
    <mc:Choice Requires="x15">
      <x15ac:absPath xmlns:x15ac="http://schemas.microsoft.com/office/spreadsheetml/2010/11/ac" url="/Users/hishrak/Downloads/"/>
    </mc:Choice>
  </mc:AlternateContent>
  <xr:revisionPtr revIDLastSave="0" documentId="13_ncr:1_{2A889384-70DE-EA4E-8F58-9A20C536499F}" xr6:coauthVersionLast="47" xr6:coauthVersionMax="47" xr10:uidLastSave="{00000000-0000-0000-0000-000000000000}"/>
  <bookViews>
    <workbookView xWindow="0" yWindow="660" windowWidth="30240" windowHeight="17180" xr2:uid="{00000000-000D-0000-FFFF-FFFF00000000}"/>
  </bookViews>
  <sheets>
    <sheet name="Budget Template" sheetId="1" r:id="rId1"/>
    <sheet name="Cost Share Budget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3" i="1" l="1"/>
  <c r="K33" i="1"/>
  <c r="L33" i="1"/>
  <c r="M33" i="1"/>
  <c r="N33" i="1"/>
  <c r="O33" i="1"/>
  <c r="L32" i="1"/>
  <c r="M32" i="1"/>
  <c r="N32" i="1"/>
  <c r="O32" i="1"/>
  <c r="K32" i="1"/>
  <c r="L31" i="1"/>
  <c r="M31" i="1"/>
  <c r="N31" i="1"/>
  <c r="O31" i="1"/>
  <c r="K31" i="1"/>
  <c r="K29" i="1"/>
  <c r="L29" i="1"/>
  <c r="M29" i="1"/>
  <c r="N29" i="1"/>
  <c r="O29" i="1"/>
  <c r="L28" i="1"/>
  <c r="M28" i="1"/>
  <c r="N28" i="1"/>
  <c r="O28" i="1"/>
  <c r="L27" i="1"/>
  <c r="M27" i="1"/>
  <c r="N27" i="1"/>
  <c r="O27" i="1"/>
  <c r="K28" i="1"/>
  <c r="K27" i="1"/>
  <c r="K26" i="1"/>
  <c r="L26" i="1"/>
  <c r="M26" i="1"/>
  <c r="N26" i="1"/>
  <c r="O26" i="1"/>
  <c r="E8" i="1"/>
  <c r="K5" i="1" s="1"/>
  <c r="L5" i="1" s="1"/>
  <c r="P106" i="7"/>
  <c r="P104" i="7"/>
  <c r="O104" i="7"/>
  <c r="N104" i="7"/>
  <c r="M104" i="7"/>
  <c r="L104" i="7"/>
  <c r="K104" i="7"/>
  <c r="P103" i="7"/>
  <c r="P102" i="7"/>
  <c r="P101" i="7"/>
  <c r="O97" i="7"/>
  <c r="N97" i="7"/>
  <c r="M97" i="7"/>
  <c r="L97" i="7"/>
  <c r="K97" i="7"/>
  <c r="P97" i="7" s="1"/>
  <c r="P96" i="7"/>
  <c r="P94" i="7"/>
  <c r="P93" i="7"/>
  <c r="P92" i="7"/>
  <c r="O88" i="7"/>
  <c r="N88" i="7"/>
  <c r="M88" i="7"/>
  <c r="L88" i="7"/>
  <c r="K88" i="7"/>
  <c r="P88" i="7" s="1"/>
  <c r="P87" i="7"/>
  <c r="P86" i="7"/>
  <c r="P85" i="7"/>
  <c r="P83" i="7"/>
  <c r="I82" i="7"/>
  <c r="P81" i="7"/>
  <c r="O76" i="7"/>
  <c r="N76" i="7"/>
  <c r="M76" i="7"/>
  <c r="L76" i="7"/>
  <c r="K76" i="7"/>
  <c r="P75" i="7"/>
  <c r="P74" i="7"/>
  <c r="P73" i="7"/>
  <c r="P76" i="7" s="1"/>
  <c r="P66" i="7"/>
  <c r="O66" i="7"/>
  <c r="N66" i="7"/>
  <c r="M66" i="7"/>
  <c r="L66" i="7"/>
  <c r="K66" i="7"/>
  <c r="P65" i="7"/>
  <c r="P64" i="7"/>
  <c r="P63" i="7"/>
  <c r="O58" i="7"/>
  <c r="N58" i="7"/>
  <c r="M58" i="7"/>
  <c r="L58" i="7"/>
  <c r="K58" i="7"/>
  <c r="P58" i="7" s="1"/>
  <c r="P57" i="7"/>
  <c r="P56" i="7"/>
  <c r="P55" i="7"/>
  <c r="P54" i="7"/>
  <c r="P53" i="7"/>
  <c r="P49" i="7"/>
  <c r="O49" i="7"/>
  <c r="N49" i="7"/>
  <c r="M49" i="7"/>
  <c r="L49" i="7"/>
  <c r="K49" i="7"/>
  <c r="P48" i="7"/>
  <c r="P47" i="7"/>
  <c r="P46" i="7"/>
  <c r="O41" i="7"/>
  <c r="N41" i="7"/>
  <c r="M41" i="7"/>
  <c r="L41" i="7"/>
  <c r="K41" i="7"/>
  <c r="P41" i="7" s="1"/>
  <c r="I41" i="7"/>
  <c r="H41" i="7"/>
  <c r="O40" i="7"/>
  <c r="N40" i="7"/>
  <c r="M40" i="7"/>
  <c r="P40" i="7" s="1"/>
  <c r="L40" i="7"/>
  <c r="K40" i="7"/>
  <c r="I40" i="7"/>
  <c r="H40" i="7"/>
  <c r="O39" i="7"/>
  <c r="N39" i="7"/>
  <c r="M39" i="7"/>
  <c r="L39" i="7"/>
  <c r="K39" i="7"/>
  <c r="P39" i="7" s="1"/>
  <c r="I39" i="7"/>
  <c r="H39" i="7"/>
  <c r="O37" i="7"/>
  <c r="N37" i="7"/>
  <c r="M37" i="7"/>
  <c r="L37" i="7"/>
  <c r="P37" i="7" s="1"/>
  <c r="K37" i="7"/>
  <c r="I37" i="7"/>
  <c r="I83" i="7" s="1"/>
  <c r="H37" i="7"/>
  <c r="O36" i="7"/>
  <c r="N36" i="7"/>
  <c r="M36" i="7"/>
  <c r="L36" i="7"/>
  <c r="K36" i="7"/>
  <c r="P36" i="7" s="1"/>
  <c r="I36" i="7"/>
  <c r="H36" i="7"/>
  <c r="O35" i="7"/>
  <c r="N35" i="7"/>
  <c r="M35" i="7"/>
  <c r="L35" i="7"/>
  <c r="K35" i="7"/>
  <c r="P35" i="7" s="1"/>
  <c r="I35" i="7"/>
  <c r="I81" i="7" s="1"/>
  <c r="H35" i="7"/>
  <c r="I33" i="7"/>
  <c r="H33" i="7"/>
  <c r="H31" i="7"/>
  <c r="H29" i="7"/>
  <c r="I28" i="7"/>
  <c r="K26" i="7"/>
  <c r="I26" i="7"/>
  <c r="P20" i="7"/>
  <c r="P19" i="7"/>
  <c r="P18" i="7"/>
  <c r="P16" i="7"/>
  <c r="P15" i="7"/>
  <c r="P14" i="7"/>
  <c r="E14" i="7"/>
  <c r="K12" i="7" s="1"/>
  <c r="E13" i="7"/>
  <c r="I12" i="7"/>
  <c r="H12" i="7"/>
  <c r="E12" i="7"/>
  <c r="K10" i="7" s="1"/>
  <c r="K11" i="7"/>
  <c r="I11" i="7"/>
  <c r="I32" i="7" s="1"/>
  <c r="H11" i="7"/>
  <c r="H32" i="7" s="1"/>
  <c r="E11" i="7"/>
  <c r="K8" i="7" s="1"/>
  <c r="I10" i="7"/>
  <c r="I31" i="7" s="1"/>
  <c r="H10" i="7"/>
  <c r="E10" i="7"/>
  <c r="E9" i="7"/>
  <c r="I8" i="7"/>
  <c r="I29" i="7" s="1"/>
  <c r="H8" i="7"/>
  <c r="E8" i="7"/>
  <c r="K7" i="7"/>
  <c r="I7" i="7"/>
  <c r="H7" i="7"/>
  <c r="H28" i="7" s="1"/>
  <c r="K6" i="7"/>
  <c r="I6" i="7"/>
  <c r="I27" i="7" s="1"/>
  <c r="H6" i="7"/>
  <c r="H27" i="7" s="1"/>
  <c r="K5" i="7"/>
  <c r="L5" i="7" s="1"/>
  <c r="I5" i="7"/>
  <c r="H5" i="7"/>
  <c r="I5" i="1"/>
  <c r="I26" i="1" s="1"/>
  <c r="N36" i="1"/>
  <c r="E9" i="1"/>
  <c r="K6" i="1" s="1"/>
  <c r="E10" i="1"/>
  <c r="K7" i="1" s="1"/>
  <c r="E11" i="1"/>
  <c r="K8" i="1" s="1"/>
  <c r="E12" i="1"/>
  <c r="K10" i="1" s="1"/>
  <c r="E13" i="1"/>
  <c r="K11" i="1" s="1"/>
  <c r="E14" i="1"/>
  <c r="K12" i="1" s="1"/>
  <c r="P103" i="1"/>
  <c r="P102" i="1"/>
  <c r="M97" i="1"/>
  <c r="N97" i="1"/>
  <c r="O97" i="1"/>
  <c r="K97" i="1"/>
  <c r="O88" i="1"/>
  <c r="M88" i="1"/>
  <c r="L76" i="1"/>
  <c r="M76" i="1"/>
  <c r="N76" i="1"/>
  <c r="O76" i="1"/>
  <c r="K76" i="1"/>
  <c r="P75" i="1"/>
  <c r="I40" i="1"/>
  <c r="I41" i="1"/>
  <c r="I39" i="1"/>
  <c r="I36" i="1"/>
  <c r="I82" i="1" s="1"/>
  <c r="I37" i="1"/>
  <c r="I83" i="1" s="1"/>
  <c r="I35" i="1"/>
  <c r="I81" i="1" s="1"/>
  <c r="N35" i="1"/>
  <c r="K35" i="1"/>
  <c r="P20" i="1"/>
  <c r="M40" i="1"/>
  <c r="N40" i="1"/>
  <c r="L39" i="1"/>
  <c r="K39" i="1"/>
  <c r="P46" i="1"/>
  <c r="K40" i="1"/>
  <c r="O40" i="1"/>
  <c r="K41" i="1"/>
  <c r="L41" i="1"/>
  <c r="M41" i="1"/>
  <c r="N41" i="1"/>
  <c r="M39" i="1"/>
  <c r="N39" i="1"/>
  <c r="O39" i="1"/>
  <c r="O36" i="1"/>
  <c r="K36" i="1"/>
  <c r="L36" i="1"/>
  <c r="M36" i="1"/>
  <c r="K37" i="1"/>
  <c r="L37" i="1"/>
  <c r="M37" i="1"/>
  <c r="N37" i="1"/>
  <c r="O37" i="1"/>
  <c r="L35" i="1"/>
  <c r="M35" i="1"/>
  <c r="O35" i="1"/>
  <c r="H40" i="1"/>
  <c r="H41" i="1"/>
  <c r="H39" i="1"/>
  <c r="H36" i="1"/>
  <c r="H37" i="1"/>
  <c r="H35" i="1"/>
  <c r="P15" i="1"/>
  <c r="I12" i="1"/>
  <c r="I33" i="1" s="1"/>
  <c r="I6" i="1"/>
  <c r="I27" i="1" s="1"/>
  <c r="I11" i="1"/>
  <c r="I32" i="1" s="1"/>
  <c r="I10" i="1"/>
  <c r="I31" i="1" s="1"/>
  <c r="I8" i="1"/>
  <c r="I29" i="1" s="1"/>
  <c r="I7" i="1"/>
  <c r="I28" i="1" s="1"/>
  <c r="H12" i="1"/>
  <c r="H33" i="1" s="1"/>
  <c r="H11" i="1"/>
  <c r="H32" i="1" s="1"/>
  <c r="H10" i="1"/>
  <c r="H31" i="1" s="1"/>
  <c r="H7" i="1"/>
  <c r="H28" i="1" s="1"/>
  <c r="H8" i="1"/>
  <c r="H29" i="1" s="1"/>
  <c r="H6" i="1"/>
  <c r="H27" i="1" s="1"/>
  <c r="H5" i="1"/>
  <c r="K49" i="1"/>
  <c r="K58" i="1"/>
  <c r="K66" i="1"/>
  <c r="L49" i="1"/>
  <c r="L58" i="1"/>
  <c r="L66" i="1"/>
  <c r="M49" i="1"/>
  <c r="M58" i="1"/>
  <c r="M66" i="1"/>
  <c r="N49" i="1"/>
  <c r="N58" i="1"/>
  <c r="N66" i="1"/>
  <c r="O49" i="1"/>
  <c r="O58" i="1"/>
  <c r="O66" i="1"/>
  <c r="L104" i="1"/>
  <c r="M104" i="1"/>
  <c r="N104" i="1"/>
  <c r="O104" i="1"/>
  <c r="K104" i="1"/>
  <c r="P101" i="1"/>
  <c r="P96" i="1"/>
  <c r="P93" i="1"/>
  <c r="P94" i="1"/>
  <c r="P85" i="1"/>
  <c r="P86" i="1"/>
  <c r="P87" i="1"/>
  <c r="P74" i="1"/>
  <c r="P73" i="1"/>
  <c r="P64" i="1"/>
  <c r="P65" i="1"/>
  <c r="P63" i="1"/>
  <c r="P54" i="1"/>
  <c r="P55" i="1"/>
  <c r="P56" i="1"/>
  <c r="P57" i="1"/>
  <c r="P53" i="1"/>
  <c r="P47" i="1"/>
  <c r="P48" i="1"/>
  <c r="P14" i="1"/>
  <c r="K29" i="7" l="1"/>
  <c r="L8" i="7"/>
  <c r="L10" i="7"/>
  <c r="K31" i="7"/>
  <c r="M5" i="7"/>
  <c r="L21" i="7"/>
  <c r="L26" i="7"/>
  <c r="K33" i="7"/>
  <c r="L12" i="7"/>
  <c r="L11" i="7"/>
  <c r="K32" i="7"/>
  <c r="L7" i="7"/>
  <c r="K21" i="7"/>
  <c r="L6" i="7"/>
  <c r="K28" i="7"/>
  <c r="K27" i="7"/>
  <c r="L7" i="1"/>
  <c r="L12" i="1"/>
  <c r="M12" i="1" s="1"/>
  <c r="L11" i="1"/>
  <c r="L8" i="1"/>
  <c r="M8" i="1" s="1"/>
  <c r="M7" i="1"/>
  <c r="L88" i="1"/>
  <c r="K88" i="1"/>
  <c r="N88" i="1"/>
  <c r="P76" i="1"/>
  <c r="P81" i="1"/>
  <c r="P19" i="1"/>
  <c r="P92" i="1"/>
  <c r="P83" i="1"/>
  <c r="L97" i="1"/>
  <c r="L40" i="1"/>
  <c r="P40" i="1" s="1"/>
  <c r="P18" i="1"/>
  <c r="O41" i="1"/>
  <c r="P41" i="1" s="1"/>
  <c r="P39" i="1"/>
  <c r="P37" i="1"/>
  <c r="P35" i="1"/>
  <c r="P36" i="1"/>
  <c r="L6" i="1"/>
  <c r="M11" i="1"/>
  <c r="L10" i="1"/>
  <c r="K21" i="1"/>
  <c r="P16" i="1"/>
  <c r="P66" i="1"/>
  <c r="P106" i="1"/>
  <c r="P97" i="1"/>
  <c r="P58" i="1"/>
  <c r="P104" i="1"/>
  <c r="P49" i="1"/>
  <c r="K42" i="7" l="1"/>
  <c r="N5" i="7"/>
  <c r="M26" i="7"/>
  <c r="M11" i="7"/>
  <c r="L32" i="7"/>
  <c r="L31" i="7"/>
  <c r="M10" i="7"/>
  <c r="L33" i="7"/>
  <c r="M12" i="7"/>
  <c r="L27" i="7"/>
  <c r="M6" i="7"/>
  <c r="M21" i="7" s="1"/>
  <c r="L29" i="7"/>
  <c r="M8" i="7"/>
  <c r="K68" i="7"/>
  <c r="L28" i="7"/>
  <c r="M7" i="7"/>
  <c r="L42" i="7"/>
  <c r="L68" i="7" s="1"/>
  <c r="P88" i="1"/>
  <c r="N8" i="1"/>
  <c r="N12" i="1"/>
  <c r="N7" i="1"/>
  <c r="M5" i="1"/>
  <c r="M6" i="1"/>
  <c r="N11" i="1"/>
  <c r="K42" i="1"/>
  <c r="K68" i="1" s="1"/>
  <c r="K69" i="1" s="1"/>
  <c r="K109" i="1" s="1"/>
  <c r="M10" i="1"/>
  <c r="L21" i="1"/>
  <c r="L69" i="7" l="1"/>
  <c r="L109" i="7" s="1"/>
  <c r="L108" i="7"/>
  <c r="L110" i="7" s="1"/>
  <c r="M28" i="7"/>
  <c r="N7" i="7"/>
  <c r="M33" i="7"/>
  <c r="N12" i="7"/>
  <c r="M31" i="7"/>
  <c r="N10" i="7"/>
  <c r="N6" i="7"/>
  <c r="N21" i="7" s="1"/>
  <c r="M27" i="7"/>
  <c r="M42" i="7" s="1"/>
  <c r="N11" i="7"/>
  <c r="M32" i="7"/>
  <c r="K69" i="7"/>
  <c r="K108" i="7"/>
  <c r="N26" i="7"/>
  <c r="O5" i="7"/>
  <c r="M29" i="7"/>
  <c r="N8" i="7"/>
  <c r="O8" i="1"/>
  <c r="P8" i="1"/>
  <c r="O7" i="1"/>
  <c r="P28" i="1"/>
  <c r="P7" i="1"/>
  <c r="O12" i="1"/>
  <c r="P12" i="1"/>
  <c r="N5" i="1"/>
  <c r="N6" i="1"/>
  <c r="P29" i="1"/>
  <c r="O11" i="1"/>
  <c r="M21" i="1"/>
  <c r="K108" i="1"/>
  <c r="K110" i="1" s="1"/>
  <c r="L42" i="1"/>
  <c r="N10" i="1"/>
  <c r="M68" i="7" l="1"/>
  <c r="P29" i="7"/>
  <c r="O21" i="7"/>
  <c r="O26" i="7"/>
  <c r="P5" i="7"/>
  <c r="N31" i="7"/>
  <c r="O10" i="7"/>
  <c r="O31" i="7" s="1"/>
  <c r="P10" i="7"/>
  <c r="O12" i="7"/>
  <c r="N33" i="7"/>
  <c r="O11" i="7"/>
  <c r="O32" i="7" s="1"/>
  <c r="N32" i="7"/>
  <c r="P32" i="7" s="1"/>
  <c r="P11" i="7"/>
  <c r="P27" i="7"/>
  <c r="N28" i="7"/>
  <c r="N42" i="7" s="1"/>
  <c r="O7" i="7"/>
  <c r="O28" i="7" s="1"/>
  <c r="O6" i="7"/>
  <c r="O27" i="7" s="1"/>
  <c r="N27" i="7"/>
  <c r="P31" i="7"/>
  <c r="K109" i="7"/>
  <c r="K110" i="7" s="1"/>
  <c r="N29" i="7"/>
  <c r="O8" i="7"/>
  <c r="O29" i="7" s="1"/>
  <c r="P8" i="7"/>
  <c r="P6" i="7"/>
  <c r="P7" i="7"/>
  <c r="O6" i="1"/>
  <c r="O5" i="1"/>
  <c r="N42" i="1"/>
  <c r="N21" i="1"/>
  <c r="P32" i="1"/>
  <c r="P11" i="1"/>
  <c r="M42" i="1"/>
  <c r="M68" i="1" s="1"/>
  <c r="M69" i="1" s="1"/>
  <c r="M109" i="1" s="1"/>
  <c r="L68" i="1"/>
  <c r="O10" i="1"/>
  <c r="N68" i="7" l="1"/>
  <c r="P28" i="7"/>
  <c r="O33" i="7"/>
  <c r="P33" i="7" s="1"/>
  <c r="P12" i="7"/>
  <c r="M69" i="7"/>
  <c r="M108" i="7"/>
  <c r="P26" i="7"/>
  <c r="P21" i="7"/>
  <c r="P27" i="1"/>
  <c r="P6" i="1"/>
  <c r="P26" i="1"/>
  <c r="P5" i="1"/>
  <c r="M108" i="1"/>
  <c r="M110" i="1" s="1"/>
  <c r="O21" i="1"/>
  <c r="P21" i="1" s="1"/>
  <c r="P31" i="1"/>
  <c r="N68" i="1"/>
  <c r="L69" i="1"/>
  <c r="L108" i="1"/>
  <c r="P10" i="1"/>
  <c r="M109" i="7" l="1"/>
  <c r="O42" i="7"/>
  <c r="N69" i="7"/>
  <c r="N109" i="7" s="1"/>
  <c r="N108" i="7"/>
  <c r="N110" i="7" s="1"/>
  <c r="O42" i="1"/>
  <c r="P42" i="1" s="1"/>
  <c r="L109" i="1"/>
  <c r="L110" i="1" s="1"/>
  <c r="N108" i="1"/>
  <c r="N69" i="1"/>
  <c r="N109" i="1" s="1"/>
  <c r="P42" i="7" l="1"/>
  <c r="O68" i="7"/>
  <c r="M110" i="7"/>
  <c r="O68" i="1"/>
  <c r="O108" i="1" s="1"/>
  <c r="N110" i="1"/>
  <c r="O69" i="7" l="1"/>
  <c r="O108" i="7"/>
  <c r="P68" i="7"/>
  <c r="P68" i="1"/>
  <c r="O69" i="1"/>
  <c r="O109" i="1" s="1"/>
  <c r="P109" i="1" s="1"/>
  <c r="P108" i="1"/>
  <c r="P108" i="7" l="1"/>
  <c r="O109" i="7"/>
  <c r="P109" i="7" s="1"/>
  <c r="P69" i="7"/>
  <c r="P69" i="1"/>
  <c r="O110" i="1"/>
  <c r="P110" i="1" s="1"/>
  <c r="B4" i="1" l="1"/>
  <c r="B3" i="7"/>
  <c r="F3" i="7" s="1"/>
  <c r="B4" i="7" s="1"/>
  <c r="O110" i="7"/>
  <c r="P110" i="7" s="1"/>
</calcChain>
</file>

<file path=xl/sharedStrings.xml><?xml version="1.0" encoding="utf-8"?>
<sst xmlns="http://schemas.openxmlformats.org/spreadsheetml/2006/main" count="388" uniqueCount="115">
  <si>
    <t>Please fill out only the yellow boxes. If you think some of the boxes are not needed or not relevant to your proposal, feel free to skip them.</t>
  </si>
  <si>
    <t>Budget Justification</t>
  </si>
  <si>
    <t>Year 1</t>
  </si>
  <si>
    <t>Year 2</t>
  </si>
  <si>
    <t>Year 3</t>
  </si>
  <si>
    <t>Year 4</t>
  </si>
  <si>
    <t>Year 5</t>
  </si>
  <si>
    <t>Grand Total</t>
  </si>
  <si>
    <t>Project Title</t>
  </si>
  <si>
    <t>PERSONNEL</t>
  </si>
  <si>
    <t>Budget Maximum</t>
  </si>
  <si>
    <t>Remaining Budget</t>
  </si>
  <si>
    <t>Key Personnel</t>
  </si>
  <si>
    <t>Project Dates</t>
  </si>
  <si>
    <t>Explain the months of effort + 3% increase yearly</t>
  </si>
  <si>
    <t>Agency</t>
  </si>
  <si>
    <t>Name</t>
  </si>
  <si>
    <t>9/12?</t>
  </si>
  <si>
    <t>Total Salary</t>
  </si>
  <si>
    <t>Monthly Salary</t>
  </si>
  <si>
    <t>Effort (Months)</t>
  </si>
  <si>
    <t>PI</t>
  </si>
  <si>
    <t>Co-PI 1</t>
  </si>
  <si>
    <t>Senior Personnel</t>
  </si>
  <si>
    <t>Co-PI 2</t>
  </si>
  <si>
    <t>Co-PI 3</t>
  </si>
  <si>
    <t>Senior Personnel 1</t>
  </si>
  <si>
    <t>Senior Personnel 2</t>
  </si>
  <si>
    <t>Graduate Student(s) = Masters $13,500 and PhD $24,438 ( https://www.astate.edu/admissions-and-aid/tuition-and-fees/estimate-your-costs.html)</t>
  </si>
  <si>
    <t>Senior Personnel 3</t>
  </si>
  <si>
    <t>GRA 1</t>
  </si>
  <si>
    <t>Masters/PhD</t>
  </si>
  <si>
    <t>Explain the program details</t>
  </si>
  <si>
    <t>GRA 2</t>
  </si>
  <si>
    <t>Estimated Fringe Rates for CY2026*</t>
  </si>
  <si>
    <t>GRA 3</t>
  </si>
  <si>
    <t>Employee Category</t>
  </si>
  <si>
    <t>Estimated Percentage</t>
  </si>
  <si>
    <t>Undergraduate Student(s) = Hourly (1 Month = 4 weeks;  Max 28 hrs weekly)</t>
  </si>
  <si>
    <t>Student</t>
  </si>
  <si>
    <t>US 1</t>
  </si>
  <si>
    <t>Explain pay/ hr for &amp; how long</t>
  </si>
  <si>
    <t>Details of the students</t>
  </si>
  <si>
    <t>Part-time Non-Student</t>
  </si>
  <si>
    <t>US 2</t>
  </si>
  <si>
    <t>Consultants (through payroll)</t>
  </si>
  <si>
    <t>US 3</t>
  </si>
  <si>
    <t>Full-time (22,880 - 45,000)</t>
  </si>
  <si>
    <t xml:space="preserve">Total Personnel </t>
  </si>
  <si>
    <t>Full-time (45,001 - 70,000)</t>
  </si>
  <si>
    <t>Full-time (70,001 and up)</t>
  </si>
  <si>
    <t>FRINGE BENEFITS (For 9 months - 18%; For 12 months - $70,000+ is 37% otherwise 45%)</t>
  </si>
  <si>
    <t>9-month Faculty Summer Rate</t>
  </si>
  <si>
    <t>*Above rates are averages only, and are calculated based on the following assumptions:</t>
  </si>
  <si>
    <t>Explain the fringe rate</t>
  </si>
  <si>
    <t>Twelve Month Employee, Family Medical Coverage, and TIAA CREF or AIG VALIC Retirement</t>
  </si>
  <si>
    <t>Graduate Student(s) = 0.05% Rate</t>
  </si>
  <si>
    <t>0.05% Summer fringe rate</t>
  </si>
  <si>
    <t>Undergraduate Student(s) = 0.05% Rate</t>
  </si>
  <si>
    <t>Total Fringe Benefits</t>
  </si>
  <si>
    <t>MATERIALS AND SUPPLIES</t>
  </si>
  <si>
    <t>MS 1</t>
  </si>
  <si>
    <t>Add material/supply</t>
  </si>
  <si>
    <t>Details explanation of the material/supply</t>
  </si>
  <si>
    <t>MS 2</t>
  </si>
  <si>
    <t>MS 3</t>
  </si>
  <si>
    <t>Total Materials and Supplies</t>
  </si>
  <si>
    <t>OTHER MTDC COSTS (Conference/Events anything hosted at A-State)</t>
  </si>
  <si>
    <t>Consulting/Professional  Services</t>
  </si>
  <si>
    <t>Add if there's any</t>
  </si>
  <si>
    <t>Explain in detail</t>
  </si>
  <si>
    <t>External Evaluation Services</t>
  </si>
  <si>
    <t>Conference Expenses</t>
  </si>
  <si>
    <t>Incentive Payments</t>
  </si>
  <si>
    <t>Other</t>
  </si>
  <si>
    <t>Total Other Direct Costs</t>
  </si>
  <si>
    <t>TRAVEL (Any conference/events to attend for PIs and Students)</t>
  </si>
  <si>
    <t>PI/Co-PI/ Senior Personnel/Student</t>
  </si>
  <si>
    <t>Conference</t>
  </si>
  <si>
    <t>Grant/Field Work</t>
  </si>
  <si>
    <t>Total Travel</t>
  </si>
  <si>
    <t>MODIFIED TOTAL DIRECT COSTS</t>
  </si>
  <si>
    <t xml:space="preserve">F&amp;A on MTDC </t>
  </si>
  <si>
    <t>EQUIPMENT (OVER $5,000: INCLUDES TAXES, SHIPPING, DELIVERY, SETUP)</t>
  </si>
  <si>
    <t>Equipment 1</t>
  </si>
  <si>
    <t>Equipment 2</t>
  </si>
  <si>
    <t>Equipment 3</t>
  </si>
  <si>
    <t>Total Equipment</t>
  </si>
  <si>
    <t>OTHER NON-MTDC COSTS (Grant pays students In-State tuition fee, https://www.astate.edu/admissions-and-aid/tuition-and-fees/estimate-your-costs.html)</t>
  </si>
  <si>
    <t>Tuition</t>
  </si>
  <si>
    <t>Explain detail</t>
  </si>
  <si>
    <t>Rental of Off-site Facility</t>
  </si>
  <si>
    <t>Other 1</t>
  </si>
  <si>
    <t>Total Other Non-MTDC Costs</t>
  </si>
  <si>
    <t>PARTICIPANT SUPPORT COSTS (Any workshop, summer institute, Internship etc.)</t>
  </si>
  <si>
    <t>Stipend</t>
  </si>
  <si>
    <t>Subsistence</t>
  </si>
  <si>
    <t>Supplies for participants</t>
  </si>
  <si>
    <t>Travel (Lodging,Meals,Airfare,Milage)</t>
  </si>
  <si>
    <t xml:space="preserve">Other </t>
  </si>
  <si>
    <t>Total Particpant Support Costs</t>
  </si>
  <si>
    <t>SUBAWARDS (41.30% on first $25k of each subaward)</t>
  </si>
  <si>
    <t>Institution 1</t>
  </si>
  <si>
    <t>Details of the contract</t>
  </si>
  <si>
    <t>Institution 2</t>
  </si>
  <si>
    <t>Institution 3</t>
  </si>
  <si>
    <t>Total Subawards</t>
  </si>
  <si>
    <t>F&amp;A on Subawards</t>
  </si>
  <si>
    <t>41.30% on first $25k of each subaward</t>
  </si>
  <si>
    <t>Total Direct Costs</t>
  </si>
  <si>
    <t>Total F&amp;A Costs</t>
  </si>
  <si>
    <t>Total Project Costs</t>
  </si>
  <si>
    <t>Cost Share %</t>
  </si>
  <si>
    <t>Total Cost share budget</t>
  </si>
  <si>
    <t>Graduate Student(s) = Masters $14,000 and PhD $25,100 ( https://www.astate.edu/admissions-and-aid/tuition-and-fees/estimate-your-costs.html)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</si>
</sst>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164" formatCode="_(&quot;$&quot;* #,##0.0_);_(&quot;$&quot;* \(#,##0.0\);_(&quot;$&quot;* &quot;-&quot;??_);_(@_)"/>
    <numFmt numFmtId="165" formatCode="_(&quot;$&quot;* #,##0_);_(&quot;$&quot;* \(#,##0\);_(&quot;$&quot;* &quot;-&quot;??_);_(@_)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0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1" fontId="0" fillId="0" borderId="0" xfId="0" applyNumberFormat="1"/>
    <xf numFmtId="0" fontId="0" fillId="0" borderId="0" xfId="0" applyAlignment="1">
      <alignment horizontal="right" vertical="center"/>
    </xf>
    <xf numFmtId="0" fontId="0" fillId="2" borderId="0" xfId="0" applyFill="1"/>
    <xf numFmtId="10" fontId="0" fillId="2" borderId="0" xfId="0" applyNumberFormat="1" applyFill="1"/>
    <xf numFmtId="0" fontId="0" fillId="3" borderId="0" xfId="0" applyFill="1"/>
    <xf numFmtId="0" fontId="4" fillId="4" borderId="0" xfId="0" applyFont="1" applyFill="1" applyAlignment="1">
      <alignment horizontal="center" wrapText="1"/>
    </xf>
    <xf numFmtId="0" fontId="4" fillId="4" borderId="0" xfId="0" applyFont="1" applyFill="1" applyAlignment="1">
      <alignment horizontal="left" wrapText="1"/>
    </xf>
    <xf numFmtId="0" fontId="4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4" fillId="8" borderId="0" xfId="0" applyFont="1" applyFill="1" applyAlignment="1">
      <alignment horizontal="left"/>
    </xf>
    <xf numFmtId="0" fontId="4" fillId="8" borderId="0" xfId="0" applyFont="1" applyFill="1" applyAlignment="1">
      <alignment horizontal="center"/>
    </xf>
    <xf numFmtId="0" fontId="4" fillId="8" borderId="0" xfId="0" applyFont="1" applyFill="1" applyAlignment="1">
      <alignment horizontal="left" vertical="center"/>
    </xf>
    <xf numFmtId="0" fontId="4" fillId="8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4" fillId="12" borderId="2" xfId="0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wrapText="1"/>
    </xf>
    <xf numFmtId="0" fontId="4" fillId="4" borderId="6" xfId="0" applyFont="1" applyFill="1" applyBorder="1" applyAlignment="1">
      <alignment horizontal="center" wrapText="1"/>
    </xf>
    <xf numFmtId="0" fontId="0" fillId="0" borderId="5" xfId="0" applyBorder="1" applyAlignment="1">
      <alignment horizontal="left"/>
    </xf>
    <xf numFmtId="41" fontId="0" fillId="0" borderId="6" xfId="0" applyNumberFormat="1" applyBorder="1"/>
    <xf numFmtId="0" fontId="4" fillId="4" borderId="5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/>
    </xf>
    <xf numFmtId="0" fontId="0" fillId="0" borderId="6" xfId="0" applyBorder="1"/>
    <xf numFmtId="0" fontId="4" fillId="8" borderId="5" xfId="0" applyFont="1" applyFill="1" applyBorder="1" applyAlignment="1">
      <alignment horizontal="left"/>
    </xf>
    <xf numFmtId="0" fontId="4" fillId="8" borderId="6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left" vertical="center"/>
    </xf>
    <xf numFmtId="0" fontId="4" fillId="8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/>
    <xf numFmtId="0" fontId="3" fillId="4" borderId="7" xfId="0" applyFont="1" applyFill="1" applyBorder="1" applyAlignment="1">
      <alignment horizontal="left"/>
    </xf>
    <xf numFmtId="0" fontId="0" fillId="4" borderId="8" xfId="0" applyFill="1" applyBorder="1"/>
    <xf numFmtId="0" fontId="2" fillId="7" borderId="7" xfId="0" applyFont="1" applyFill="1" applyBorder="1" applyAlignment="1">
      <alignment horizontal="left"/>
    </xf>
    <xf numFmtId="0" fontId="0" fillId="7" borderId="8" xfId="0" applyFill="1" applyBorder="1"/>
    <xf numFmtId="0" fontId="0" fillId="9" borderId="8" xfId="0" applyFill="1" applyBorder="1"/>
    <xf numFmtId="0" fontId="2" fillId="10" borderId="7" xfId="0" applyFont="1" applyFill="1" applyBorder="1" applyAlignment="1">
      <alignment horizontal="left"/>
    </xf>
    <xf numFmtId="0" fontId="0" fillId="10" borderId="8" xfId="0" applyFill="1" applyBorder="1"/>
    <xf numFmtId="0" fontId="3" fillId="8" borderId="7" xfId="0" applyFont="1" applyFill="1" applyBorder="1" applyAlignment="1">
      <alignment horizontal="left"/>
    </xf>
    <xf numFmtId="0" fontId="0" fillId="8" borderId="8" xfId="0" applyFill="1" applyBorder="1"/>
    <xf numFmtId="0" fontId="3" fillId="4" borderId="7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0" fillId="2" borderId="3" xfId="0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44" fontId="0" fillId="0" borderId="6" xfId="1" applyFont="1" applyBorder="1"/>
    <xf numFmtId="164" fontId="0" fillId="0" borderId="0" xfId="1" applyNumberFormat="1" applyFont="1" applyBorder="1"/>
    <xf numFmtId="164" fontId="0" fillId="0" borderId="6" xfId="1" applyNumberFormat="1" applyFont="1" applyBorder="1"/>
    <xf numFmtId="165" fontId="0" fillId="0" borderId="0" xfId="1" applyNumberFormat="1" applyFont="1" applyBorder="1"/>
    <xf numFmtId="165" fontId="0" fillId="0" borderId="6" xfId="1" applyNumberFormat="1" applyFont="1" applyBorder="1"/>
    <xf numFmtId="165" fontId="0" fillId="0" borderId="0" xfId="0" applyNumberFormat="1"/>
    <xf numFmtId="165" fontId="0" fillId="0" borderId="6" xfId="0" applyNumberFormat="1" applyBorder="1"/>
    <xf numFmtId="44" fontId="0" fillId="4" borderId="8" xfId="1" applyFont="1" applyFill="1" applyBorder="1"/>
    <xf numFmtId="44" fontId="0" fillId="4" borderId="9" xfId="1" applyFont="1" applyFill="1" applyBorder="1"/>
    <xf numFmtId="44" fontId="5" fillId="0" borderId="0" xfId="1" applyFont="1" applyFill="1" applyBorder="1" applyAlignment="1">
      <alignment horizontal="center" vertical="center"/>
    </xf>
    <xf numFmtId="44" fontId="5" fillId="0" borderId="6" xfId="1" applyFont="1" applyFill="1" applyBorder="1" applyAlignment="1">
      <alignment horizontal="center" vertical="center"/>
    </xf>
    <xf numFmtId="165" fontId="5" fillId="0" borderId="0" xfId="1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/>
    </xf>
    <xf numFmtId="44" fontId="0" fillId="7" borderId="8" xfId="1" applyFont="1" applyFill="1" applyBorder="1"/>
    <xf numFmtId="44" fontId="0" fillId="7" borderId="9" xfId="1" applyFont="1" applyFill="1" applyBorder="1"/>
    <xf numFmtId="44" fontId="0" fillId="9" borderId="8" xfId="1" applyFont="1" applyFill="1" applyBorder="1"/>
    <xf numFmtId="44" fontId="0" fillId="9" borderId="9" xfId="1" applyFont="1" applyFill="1" applyBorder="1"/>
    <xf numFmtId="0" fontId="0" fillId="0" borderId="0" xfId="0" applyAlignment="1">
      <alignment horizontal="left" vertical="center"/>
    </xf>
    <xf numFmtId="0" fontId="14" fillId="12" borderId="3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/>
    </xf>
    <xf numFmtId="0" fontId="2" fillId="7" borderId="8" xfId="0" applyFont="1" applyFill="1" applyBorder="1" applyAlignment="1">
      <alignment horizontal="left"/>
    </xf>
    <xf numFmtId="0" fontId="2" fillId="9" borderId="8" xfId="0" applyFont="1" applyFill="1" applyBorder="1" applyAlignment="1">
      <alignment horizontal="left"/>
    </xf>
    <xf numFmtId="0" fontId="2" fillId="10" borderId="8" xfId="0" applyFont="1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2" fillId="8" borderId="8" xfId="0" applyFont="1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4" borderId="8" xfId="0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0" fillId="0" borderId="5" xfId="0" applyBorder="1" applyAlignment="1">
      <alignment horizontal="left" vertical="top"/>
    </xf>
    <xf numFmtId="44" fontId="0" fillId="2" borderId="0" xfId="1" applyFont="1" applyFill="1" applyBorder="1"/>
    <xf numFmtId="44" fontId="0" fillId="2" borderId="6" xfId="1" applyFont="1" applyFill="1" applyBorder="1"/>
    <xf numFmtId="44" fontId="0" fillId="8" borderId="8" xfId="1" applyFont="1" applyFill="1" applyBorder="1"/>
    <xf numFmtId="44" fontId="0" fillId="8" borderId="9" xfId="1" applyFont="1" applyFill="1" applyBorder="1"/>
    <xf numFmtId="44" fontId="0" fillId="2" borderId="3" xfId="1" applyFont="1" applyFill="1" applyBorder="1"/>
    <xf numFmtId="44" fontId="0" fillId="2" borderId="4" xfId="1" applyFont="1" applyFill="1" applyBorder="1"/>
    <xf numFmtId="44" fontId="0" fillId="2" borderId="8" xfId="1" applyFont="1" applyFill="1" applyBorder="1"/>
    <xf numFmtId="44" fontId="0" fillId="2" borderId="9" xfId="1" applyFont="1" applyFill="1" applyBorder="1"/>
    <xf numFmtId="44" fontId="0" fillId="4" borderId="0" xfId="1" applyFont="1" applyFill="1" applyBorder="1"/>
    <xf numFmtId="44" fontId="0" fillId="4" borderId="6" xfId="1" applyFont="1" applyFill="1" applyBorder="1"/>
    <xf numFmtId="0" fontId="3" fillId="5" borderId="2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left"/>
    </xf>
    <xf numFmtId="44" fontId="11" fillId="5" borderId="0" xfId="1" applyFont="1" applyFill="1" applyBorder="1" applyAlignment="1">
      <alignment vertical="center"/>
    </xf>
    <xf numFmtId="44" fontId="3" fillId="5" borderId="0" xfId="1" applyFont="1" applyFill="1" applyBorder="1" applyAlignment="1">
      <alignment vertical="center"/>
    </xf>
    <xf numFmtId="44" fontId="3" fillId="5" borderId="6" xfId="1" applyFont="1" applyFill="1" applyBorder="1" applyAlignment="1">
      <alignment vertical="center"/>
    </xf>
    <xf numFmtId="44" fontId="11" fillId="5" borderId="0" xfId="0" applyNumberFormat="1" applyFont="1" applyFill="1"/>
    <xf numFmtId="0" fontId="3" fillId="5" borderId="0" xfId="0" applyFont="1" applyFill="1"/>
    <xf numFmtId="0" fontId="3" fillId="5" borderId="6" xfId="0" applyFont="1" applyFill="1" applyBorder="1"/>
    <xf numFmtId="44" fontId="2" fillId="5" borderId="0" xfId="1" applyFont="1" applyFill="1" applyBorder="1"/>
    <xf numFmtId="0" fontId="3" fillId="5" borderId="7" xfId="0" applyFont="1" applyFill="1" applyBorder="1" applyAlignment="1">
      <alignment horizontal="left"/>
    </xf>
    <xf numFmtId="44" fontId="2" fillId="5" borderId="8" xfId="1" applyFont="1" applyFill="1" applyBorder="1"/>
    <xf numFmtId="0" fontId="6" fillId="13" borderId="1" xfId="0" applyFont="1" applyFill="1" applyBorder="1" applyAlignment="1">
      <alignment horizontal="center" wrapText="1"/>
    </xf>
    <xf numFmtId="0" fontId="6" fillId="13" borderId="13" xfId="0" applyFont="1" applyFill="1" applyBorder="1" applyAlignment="1">
      <alignment wrapText="1"/>
    </xf>
    <xf numFmtId="0" fontId="6" fillId="13" borderId="0" xfId="0" applyFont="1" applyFill="1" applyAlignment="1">
      <alignment wrapText="1"/>
    </xf>
    <xf numFmtId="0" fontId="0" fillId="10" borderId="6" xfId="0" applyFill="1" applyBorder="1"/>
    <xf numFmtId="0" fontId="7" fillId="13" borderId="5" xfId="0" applyFont="1" applyFill="1" applyBorder="1"/>
    <xf numFmtId="0" fontId="7" fillId="13" borderId="0" xfId="0" applyFont="1" applyFill="1"/>
    <xf numFmtId="10" fontId="7" fillId="13" borderId="0" xfId="0" applyNumberFormat="1" applyFont="1" applyFill="1" applyAlignment="1">
      <alignment horizontal="center"/>
    </xf>
    <xf numFmtId="0" fontId="8" fillId="10" borderId="6" xfId="0" applyFont="1" applyFill="1" applyBorder="1"/>
    <xf numFmtId="0" fontId="8" fillId="10" borderId="6" xfId="0" applyFont="1" applyFill="1" applyBorder="1" applyAlignment="1">
      <alignment horizontal="center"/>
    </xf>
    <xf numFmtId="0" fontId="7" fillId="13" borderId="0" xfId="0" applyFont="1" applyFill="1" applyAlignment="1">
      <alignment horizontal="center"/>
    </xf>
    <xf numFmtId="0" fontId="7" fillId="10" borderId="6" xfId="0" applyFont="1" applyFill="1" applyBorder="1"/>
    <xf numFmtId="0" fontId="3" fillId="9" borderId="7" xfId="0" applyFont="1" applyFill="1" applyBorder="1" applyAlignment="1">
      <alignment horizontal="left"/>
    </xf>
    <xf numFmtId="0" fontId="3" fillId="10" borderId="7" xfId="0" applyFont="1" applyFill="1" applyBorder="1" applyAlignment="1">
      <alignment horizontal="left"/>
    </xf>
    <xf numFmtId="44" fontId="0" fillId="10" borderId="8" xfId="1" applyFont="1" applyFill="1" applyBorder="1"/>
    <xf numFmtId="44" fontId="0" fillId="10" borderId="9" xfId="1" applyFont="1" applyFill="1" applyBorder="1"/>
    <xf numFmtId="0" fontId="6" fillId="13" borderId="0" xfId="0" applyFont="1" applyFill="1" applyAlignment="1">
      <alignment horizontal="center" wrapText="1"/>
    </xf>
    <xf numFmtId="0" fontId="5" fillId="12" borderId="2" xfId="0" applyFont="1" applyFill="1" applyBorder="1"/>
    <xf numFmtId="0" fontId="13" fillId="12" borderId="3" xfId="0" applyFont="1" applyFill="1" applyBorder="1"/>
    <xf numFmtId="0" fontId="13" fillId="12" borderId="4" xfId="0" applyFont="1" applyFill="1" applyBorder="1"/>
    <xf numFmtId="44" fontId="11" fillId="3" borderId="0" xfId="1" applyFont="1" applyFill="1" applyBorder="1" applyAlignment="1">
      <alignment vertical="center"/>
    </xf>
    <xf numFmtId="15" fontId="10" fillId="3" borderId="0" xfId="0" applyNumberFormat="1" applyFont="1" applyFill="1" applyAlignment="1">
      <alignment horizontal="left"/>
    </xf>
    <xf numFmtId="0" fontId="10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8" xfId="0" applyFont="1" applyFill="1" applyBorder="1" applyAlignment="1">
      <alignment horizontal="left"/>
    </xf>
    <xf numFmtId="44" fontId="2" fillId="3" borderId="0" xfId="1" applyFont="1" applyFill="1" applyBorder="1"/>
    <xf numFmtId="44" fontId="2" fillId="3" borderId="8" xfId="1" applyFont="1" applyFill="1" applyBorder="1"/>
    <xf numFmtId="0" fontId="0" fillId="3" borderId="0" xfId="0" applyFill="1" applyAlignment="1">
      <alignment horizontal="left"/>
    </xf>
    <xf numFmtId="165" fontId="0" fillId="3" borderId="0" xfId="1" applyNumberFormat="1" applyFont="1" applyFill="1" applyBorder="1"/>
    <xf numFmtId="0" fontId="0" fillId="3" borderId="0" xfId="0" applyFill="1" applyAlignment="1">
      <alignment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left" vertical="top"/>
    </xf>
    <xf numFmtId="165" fontId="0" fillId="3" borderId="0" xfId="1" applyNumberFormat="1" applyFont="1" applyFill="1"/>
    <xf numFmtId="0" fontId="0" fillId="3" borderId="0" xfId="0" applyFill="1" applyAlignment="1">
      <alignment horizontal="left" wrapText="1"/>
    </xf>
    <xf numFmtId="165" fontId="0" fillId="3" borderId="0" xfId="1" applyNumberFormat="1" applyFont="1" applyFill="1" applyBorder="1" applyAlignment="1">
      <alignment vertical="top"/>
    </xf>
    <xf numFmtId="44" fontId="0" fillId="3" borderId="0" xfId="1" applyFont="1" applyFill="1" applyBorder="1"/>
    <xf numFmtId="0" fontId="10" fillId="3" borderId="6" xfId="0" applyFont="1" applyFill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wrapText="1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wrapText="1"/>
    </xf>
    <xf numFmtId="44" fontId="11" fillId="3" borderId="15" xfId="1" applyFont="1" applyFill="1" applyBorder="1" applyAlignment="1">
      <alignment vertical="center"/>
    </xf>
    <xf numFmtId="9" fontId="3" fillId="3" borderId="15" xfId="2" applyFont="1" applyFill="1" applyBorder="1" applyAlignment="1">
      <alignment vertical="center"/>
    </xf>
    <xf numFmtId="44" fontId="3" fillId="5" borderId="14" xfId="1" applyFont="1" applyFill="1" applyBorder="1" applyAlignment="1">
      <alignment vertical="center"/>
    </xf>
    <xf numFmtId="44" fontId="11" fillId="5" borderId="14" xfId="0" applyNumberFormat="1" applyFont="1" applyFill="1" applyBorder="1"/>
    <xf numFmtId="44" fontId="11" fillId="5" borderId="14" xfId="1" applyFont="1" applyFill="1" applyBorder="1" applyAlignment="1">
      <alignment vertical="center"/>
    </xf>
    <xf numFmtId="44" fontId="4" fillId="3" borderId="14" xfId="1" applyFont="1" applyFill="1" applyBorder="1" applyAlignment="1">
      <alignment vertical="center"/>
    </xf>
    <xf numFmtId="0" fontId="17" fillId="12" borderId="8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/>
    </xf>
    <xf numFmtId="0" fontId="7" fillId="13" borderId="0" xfId="0" applyFont="1" applyFill="1" applyAlignment="1">
      <alignment horizontal="center"/>
    </xf>
    <xf numFmtId="0" fontId="7" fillId="13" borderId="6" xfId="0" applyFont="1" applyFill="1" applyBorder="1" applyAlignment="1">
      <alignment horizontal="center"/>
    </xf>
    <xf numFmtId="0" fontId="7" fillId="13" borderId="7" xfId="0" applyFont="1" applyFill="1" applyBorder="1" applyAlignment="1">
      <alignment horizontal="center"/>
    </xf>
    <xf numFmtId="0" fontId="7" fillId="13" borderId="8" xfId="0" applyFont="1" applyFill="1" applyBorder="1" applyAlignment="1">
      <alignment horizontal="center"/>
    </xf>
    <xf numFmtId="0" fontId="7" fillId="13" borderId="9" xfId="0" applyFont="1" applyFill="1" applyBorder="1" applyAlignment="1">
      <alignment horizontal="center"/>
    </xf>
    <xf numFmtId="0" fontId="8" fillId="13" borderId="10" xfId="0" applyFont="1" applyFill="1" applyBorder="1" applyAlignment="1">
      <alignment horizontal="center"/>
    </xf>
    <xf numFmtId="0" fontId="8" fillId="13" borderId="11" xfId="0" applyFont="1" applyFill="1" applyBorder="1" applyAlignment="1">
      <alignment horizontal="center"/>
    </xf>
    <xf numFmtId="0" fontId="8" fillId="13" borderId="12" xfId="0" applyFont="1" applyFill="1" applyBorder="1" applyAlignment="1">
      <alignment horizontal="center"/>
    </xf>
    <xf numFmtId="0" fontId="11" fillId="9" borderId="2" xfId="0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4" borderId="6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0" fontId="10" fillId="3" borderId="12" xfId="0" applyFont="1" applyFill="1" applyBorder="1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5"/>
  <sheetViews>
    <sheetView tabSelected="1" zoomScale="89" zoomScaleNormal="80" workbookViewId="0">
      <selection activeCell="K37" sqref="K37"/>
    </sheetView>
  </sheetViews>
  <sheetFormatPr baseColWidth="10" defaultColWidth="8.83203125" defaultRowHeight="15" x14ac:dyDescent="0.2"/>
  <cols>
    <col min="1" max="1" width="21.33203125" customWidth="1"/>
    <col min="2" max="2" width="28.83203125" customWidth="1"/>
    <col min="3" max="3" width="24.5" customWidth="1"/>
    <col min="4" max="4" width="16.1640625" customWidth="1"/>
    <col min="5" max="5" width="20.6640625" customWidth="1"/>
    <col min="6" max="6" width="16.33203125" customWidth="1"/>
    <col min="7" max="7" width="4" customWidth="1"/>
    <col min="8" max="8" width="29.1640625" style="1" customWidth="1"/>
    <col min="9" max="9" width="23.83203125" style="1" customWidth="1"/>
    <col min="10" max="10" width="41" customWidth="1"/>
    <col min="11" max="11" width="22.33203125" customWidth="1"/>
    <col min="12" max="12" width="16" customWidth="1"/>
    <col min="13" max="13" width="14.5" bestFit="1" customWidth="1"/>
    <col min="14" max="14" width="16.33203125" customWidth="1"/>
    <col min="15" max="15" width="18.6640625" customWidth="1"/>
    <col min="16" max="16" width="18.83203125" customWidth="1"/>
  </cols>
  <sheetData>
    <row r="1" spans="1:16" ht="48.75" customHeight="1" x14ac:dyDescent="0.2">
      <c r="A1" s="152" t="s">
        <v>0</v>
      </c>
      <c r="B1" s="152"/>
      <c r="C1" s="152"/>
      <c r="D1" s="152"/>
      <c r="E1" s="152"/>
      <c r="F1" s="152"/>
      <c r="H1" s="18"/>
      <c r="I1" s="71"/>
      <c r="J1" s="19" t="s">
        <v>1</v>
      </c>
      <c r="K1" s="19" t="s">
        <v>2</v>
      </c>
      <c r="L1" s="19" t="s">
        <v>3</v>
      </c>
      <c r="M1" s="19" t="s">
        <v>4</v>
      </c>
      <c r="N1" s="19" t="s">
        <v>5</v>
      </c>
      <c r="O1" s="19" t="s">
        <v>6</v>
      </c>
      <c r="P1" s="20" t="s">
        <v>7</v>
      </c>
    </row>
    <row r="2" spans="1:16" ht="26" customHeight="1" x14ac:dyDescent="0.25">
      <c r="A2" s="93" t="s">
        <v>8</v>
      </c>
      <c r="B2" s="153"/>
      <c r="C2" s="153"/>
      <c r="D2" s="153"/>
      <c r="E2" s="153"/>
      <c r="F2" s="154"/>
      <c r="H2" s="155" t="s">
        <v>9</v>
      </c>
      <c r="I2" s="156"/>
      <c r="J2" s="156"/>
      <c r="K2" s="156"/>
      <c r="L2" s="156"/>
      <c r="M2" s="156"/>
      <c r="N2" s="156"/>
      <c r="O2" s="156"/>
      <c r="P2" s="157"/>
    </row>
    <row r="3" spans="1:16" ht="26" customHeight="1" x14ac:dyDescent="0.2">
      <c r="A3" s="94" t="s">
        <v>10</v>
      </c>
      <c r="B3" s="123">
        <v>0</v>
      </c>
      <c r="C3" s="95"/>
      <c r="D3" s="96"/>
      <c r="E3" s="96"/>
      <c r="F3" s="97"/>
      <c r="H3" s="158"/>
      <c r="I3" s="159"/>
      <c r="J3" s="159"/>
      <c r="K3" s="159"/>
      <c r="L3" s="159"/>
      <c r="M3" s="159"/>
      <c r="N3" s="159"/>
      <c r="O3" s="159"/>
      <c r="P3" s="160"/>
    </row>
    <row r="4" spans="1:16" ht="33" customHeight="1" x14ac:dyDescent="0.3">
      <c r="A4" s="94" t="s">
        <v>11</v>
      </c>
      <c r="B4" s="98">
        <f>B3-P110</f>
        <v>0</v>
      </c>
      <c r="C4" s="98"/>
      <c r="D4" s="99"/>
      <c r="E4" s="99"/>
      <c r="F4" s="100"/>
      <c r="H4" s="21" t="s">
        <v>12</v>
      </c>
      <c r="I4" s="9"/>
      <c r="J4" s="8"/>
      <c r="K4" s="8"/>
      <c r="L4" s="8"/>
      <c r="M4" s="8"/>
      <c r="N4" s="8"/>
      <c r="O4" s="8"/>
      <c r="P4" s="22"/>
    </row>
    <row r="5" spans="1:16" ht="22" customHeight="1" x14ac:dyDescent="0.25">
      <c r="A5" s="94" t="s">
        <v>13</v>
      </c>
      <c r="B5" s="124"/>
      <c r="C5" s="124"/>
      <c r="D5" s="125"/>
      <c r="E5" s="125"/>
      <c r="F5" s="139"/>
      <c r="H5" s="23" t="str">
        <f t="shared" ref="H5:I8" si="0">A8</f>
        <v>PI</v>
      </c>
      <c r="I5" s="1">
        <f>B8</f>
        <v>0</v>
      </c>
      <c r="J5" s="7" t="s">
        <v>14</v>
      </c>
      <c r="K5" s="56">
        <f>E8*F8</f>
        <v>0</v>
      </c>
      <c r="L5" s="56">
        <f>K5+K5*3%</f>
        <v>0</v>
      </c>
      <c r="M5" s="56">
        <f>L5+L5*3%</f>
        <v>0</v>
      </c>
      <c r="N5" s="56">
        <f t="shared" ref="N5:O5" si="1">M5+M5*3%</f>
        <v>0</v>
      </c>
      <c r="O5" s="56">
        <f t="shared" si="1"/>
        <v>0</v>
      </c>
      <c r="P5" s="57">
        <f>SUM(K5:O5)</f>
        <v>0</v>
      </c>
    </row>
    <row r="6" spans="1:16" ht="19" customHeight="1" thickBot="1" x14ac:dyDescent="0.3">
      <c r="A6" s="94" t="s">
        <v>15</v>
      </c>
      <c r="B6" s="125"/>
      <c r="C6" s="125"/>
      <c r="D6" s="125"/>
      <c r="E6" s="125"/>
      <c r="F6" s="139"/>
      <c r="H6" s="23" t="str">
        <f t="shared" si="0"/>
        <v>Co-PI 1</v>
      </c>
      <c r="I6" s="1">
        <f t="shared" si="0"/>
        <v>0</v>
      </c>
      <c r="J6" s="7" t="s">
        <v>14</v>
      </c>
      <c r="K6" s="56">
        <f>E9*F9</f>
        <v>0</v>
      </c>
      <c r="L6" s="56">
        <f t="shared" ref="L6:O8" si="2">K6+K6*3%</f>
        <v>0</v>
      </c>
      <c r="M6" s="56">
        <f>L6+L6*3%</f>
        <v>0</v>
      </c>
      <c r="N6" s="56">
        <f>M6+M6*3%</f>
        <v>0</v>
      </c>
      <c r="O6" s="56">
        <f t="shared" ref="O6" si="3">N6+N6*3%</f>
        <v>0</v>
      </c>
      <c r="P6" s="57">
        <f t="shared" ref="P6:P8" si="4">SUM(K6:O6)</f>
        <v>0</v>
      </c>
    </row>
    <row r="7" spans="1:16" ht="16" customHeight="1" x14ac:dyDescent="0.25">
      <c r="A7" s="120"/>
      <c r="B7" s="121" t="s">
        <v>16</v>
      </c>
      <c r="C7" s="121" t="s">
        <v>17</v>
      </c>
      <c r="D7" s="121" t="s">
        <v>18</v>
      </c>
      <c r="E7" s="121" t="s">
        <v>19</v>
      </c>
      <c r="F7" s="122" t="s">
        <v>20</v>
      </c>
      <c r="H7" s="23" t="str">
        <f t="shared" si="0"/>
        <v>Co-PI 2</v>
      </c>
      <c r="I7" s="1">
        <f t="shared" si="0"/>
        <v>0</v>
      </c>
      <c r="J7" s="7" t="s">
        <v>14</v>
      </c>
      <c r="K7" s="56">
        <f>E10*F10</f>
        <v>0</v>
      </c>
      <c r="L7" s="56">
        <f t="shared" si="2"/>
        <v>0</v>
      </c>
      <c r="M7" s="56">
        <f t="shared" si="2"/>
        <v>0</v>
      </c>
      <c r="N7" s="56">
        <f t="shared" si="2"/>
        <v>0</v>
      </c>
      <c r="O7" s="56">
        <f t="shared" si="2"/>
        <v>0</v>
      </c>
      <c r="P7" s="57">
        <f t="shared" si="4"/>
        <v>0</v>
      </c>
    </row>
    <row r="8" spans="1:16" ht="16" customHeight="1" x14ac:dyDescent="0.2">
      <c r="A8" s="94" t="s">
        <v>21</v>
      </c>
      <c r="B8" s="126"/>
      <c r="C8" s="126">
        <v>9</v>
      </c>
      <c r="D8" s="128">
        <v>0</v>
      </c>
      <c r="E8" s="101">
        <f>D8/C8</f>
        <v>0</v>
      </c>
      <c r="F8" s="143">
        <v>3</v>
      </c>
      <c r="H8" s="23" t="str">
        <f t="shared" si="0"/>
        <v>Co-PI 3</v>
      </c>
      <c r="I8" s="1">
        <f t="shared" si="0"/>
        <v>0</v>
      </c>
      <c r="J8" s="7" t="s">
        <v>14</v>
      </c>
      <c r="K8" s="56">
        <f>E11*F11</f>
        <v>0</v>
      </c>
      <c r="L8" s="56">
        <f t="shared" si="2"/>
        <v>0</v>
      </c>
      <c r="M8" s="56">
        <f t="shared" si="2"/>
        <v>0</v>
      </c>
      <c r="N8" s="56">
        <f t="shared" si="2"/>
        <v>0</v>
      </c>
      <c r="O8" s="56">
        <f t="shared" si="2"/>
        <v>0</v>
      </c>
      <c r="P8" s="57">
        <f t="shared" si="4"/>
        <v>0</v>
      </c>
    </row>
    <row r="9" spans="1:16" ht="19" customHeight="1" x14ac:dyDescent="0.25">
      <c r="A9" s="94" t="s">
        <v>22</v>
      </c>
      <c r="B9" s="126"/>
      <c r="C9" s="126">
        <v>9</v>
      </c>
      <c r="D9" s="128">
        <v>0</v>
      </c>
      <c r="E9" s="101">
        <f t="shared" ref="E9:E14" si="5">D9/C9</f>
        <v>0</v>
      </c>
      <c r="F9" s="143"/>
      <c r="H9" s="25" t="s">
        <v>23</v>
      </c>
      <c r="I9" s="10"/>
      <c r="J9" s="11"/>
      <c r="K9" s="11"/>
      <c r="L9" s="11"/>
      <c r="M9" s="11"/>
      <c r="N9" s="11"/>
      <c r="O9" s="11"/>
      <c r="P9" s="26"/>
    </row>
    <row r="10" spans="1:16" ht="16" customHeight="1" x14ac:dyDescent="0.2">
      <c r="A10" s="94" t="s">
        <v>24</v>
      </c>
      <c r="B10" s="126"/>
      <c r="C10" s="126">
        <v>9</v>
      </c>
      <c r="D10" s="128">
        <v>0</v>
      </c>
      <c r="E10" s="101">
        <f t="shared" si="5"/>
        <v>0</v>
      </c>
      <c r="F10" s="143"/>
      <c r="H10" s="23" t="str">
        <f t="shared" ref="H10:I12" si="6">A12</f>
        <v>Senior Personnel 1</v>
      </c>
      <c r="I10" s="1">
        <f t="shared" si="6"/>
        <v>0</v>
      </c>
      <c r="J10" s="7" t="s">
        <v>14</v>
      </c>
      <c r="K10" s="56">
        <f>E12*F12</f>
        <v>0</v>
      </c>
      <c r="L10" s="56">
        <f>K10+K10*3%</f>
        <v>0</v>
      </c>
      <c r="M10" s="56">
        <f t="shared" ref="M10:O10" si="7">L10+L10*3%</f>
        <v>0</v>
      </c>
      <c r="N10" s="56">
        <f t="shared" si="7"/>
        <v>0</v>
      </c>
      <c r="O10" s="56">
        <f t="shared" si="7"/>
        <v>0</v>
      </c>
      <c r="P10" s="57">
        <f>SUM(K10:O10)</f>
        <v>0</v>
      </c>
    </row>
    <row r="11" spans="1:16" ht="16" customHeight="1" x14ac:dyDescent="0.2">
      <c r="A11" s="94" t="s">
        <v>25</v>
      </c>
      <c r="B11" s="126"/>
      <c r="C11" s="126">
        <v>9</v>
      </c>
      <c r="D11" s="128">
        <v>0</v>
      </c>
      <c r="E11" s="101">
        <f t="shared" si="5"/>
        <v>0</v>
      </c>
      <c r="F11" s="143"/>
      <c r="H11" s="23" t="str">
        <f t="shared" si="6"/>
        <v>Senior Personnel 2</v>
      </c>
      <c r="I11" s="1">
        <f t="shared" si="6"/>
        <v>0</v>
      </c>
      <c r="J11" s="7" t="s">
        <v>14</v>
      </c>
      <c r="K11" s="56">
        <f>E13*F13</f>
        <v>0</v>
      </c>
      <c r="L11" s="56">
        <f t="shared" ref="L11:O12" si="8">K11+K11*3%</f>
        <v>0</v>
      </c>
      <c r="M11" s="56">
        <f t="shared" si="8"/>
        <v>0</v>
      </c>
      <c r="N11" s="56">
        <f t="shared" si="8"/>
        <v>0</v>
      </c>
      <c r="O11" s="56">
        <f t="shared" si="8"/>
        <v>0</v>
      </c>
      <c r="P11" s="57">
        <f t="shared" ref="P11" si="9">SUM(K11:O11)</f>
        <v>0</v>
      </c>
    </row>
    <row r="12" spans="1:16" ht="16" customHeight="1" x14ac:dyDescent="0.2">
      <c r="A12" s="94" t="s">
        <v>26</v>
      </c>
      <c r="B12" s="126"/>
      <c r="C12" s="126">
        <v>9</v>
      </c>
      <c r="D12" s="128">
        <v>0</v>
      </c>
      <c r="E12" s="101">
        <f t="shared" si="5"/>
        <v>0</v>
      </c>
      <c r="F12" s="143"/>
      <c r="H12" s="23" t="str">
        <f t="shared" si="6"/>
        <v>Senior Personnel 3</v>
      </c>
      <c r="I12" s="1">
        <f t="shared" si="6"/>
        <v>0</v>
      </c>
      <c r="J12" s="7" t="s">
        <v>14</v>
      </c>
      <c r="K12" s="56">
        <f>E14*F14</f>
        <v>0</v>
      </c>
      <c r="L12" s="58">
        <f t="shared" si="8"/>
        <v>0</v>
      </c>
      <c r="M12" s="58">
        <f t="shared" si="8"/>
        <v>0</v>
      </c>
      <c r="N12" s="58">
        <f t="shared" si="8"/>
        <v>0</v>
      </c>
      <c r="O12" s="58">
        <f t="shared" si="8"/>
        <v>0</v>
      </c>
      <c r="P12" s="59">
        <f>SUM(K12:O12)</f>
        <v>0</v>
      </c>
    </row>
    <row r="13" spans="1:16" ht="20" customHeight="1" x14ac:dyDescent="0.25">
      <c r="A13" s="94" t="s">
        <v>27</v>
      </c>
      <c r="B13" s="126"/>
      <c r="C13" s="126">
        <v>9</v>
      </c>
      <c r="D13" s="128">
        <v>0</v>
      </c>
      <c r="E13" s="101">
        <f t="shared" si="5"/>
        <v>0</v>
      </c>
      <c r="F13" s="143"/>
      <c r="H13" s="25" t="s">
        <v>114</v>
      </c>
      <c r="I13" s="10"/>
      <c r="J13" s="11"/>
      <c r="K13" s="11"/>
      <c r="L13" s="11"/>
      <c r="M13" s="11"/>
      <c r="N13" s="11"/>
      <c r="O13" s="11"/>
      <c r="P13" s="26"/>
    </row>
    <row r="14" spans="1:16" ht="17" thickBot="1" x14ac:dyDescent="0.25">
      <c r="A14" s="102" t="s">
        <v>29</v>
      </c>
      <c r="B14" s="127"/>
      <c r="C14" s="127">
        <v>9</v>
      </c>
      <c r="D14" s="129">
        <v>0</v>
      </c>
      <c r="E14" s="103">
        <f t="shared" si="5"/>
        <v>0</v>
      </c>
      <c r="F14" s="144"/>
      <c r="H14" s="23" t="s">
        <v>30</v>
      </c>
      <c r="I14" s="130" t="s">
        <v>31</v>
      </c>
      <c r="J14" s="7" t="s">
        <v>32</v>
      </c>
      <c r="K14" s="131">
        <v>0</v>
      </c>
      <c r="L14" s="131">
        <v>0</v>
      </c>
      <c r="M14" s="131">
        <v>0</v>
      </c>
      <c r="N14" s="131">
        <v>0</v>
      </c>
      <c r="O14" s="131">
        <v>0</v>
      </c>
      <c r="P14" s="57">
        <f>SUM(K14:O14)</f>
        <v>0</v>
      </c>
    </row>
    <row r="15" spans="1:16" ht="16" thickBot="1" x14ac:dyDescent="0.25">
      <c r="H15" s="23" t="s">
        <v>33</v>
      </c>
      <c r="I15" s="130" t="s">
        <v>31</v>
      </c>
      <c r="J15" s="7" t="s">
        <v>32</v>
      </c>
      <c r="K15" s="131">
        <v>0</v>
      </c>
      <c r="L15" s="131">
        <v>0</v>
      </c>
      <c r="M15" s="131">
        <v>0</v>
      </c>
      <c r="N15" s="131">
        <v>0</v>
      </c>
      <c r="O15" s="131">
        <v>0</v>
      </c>
      <c r="P15" s="57">
        <f>SUM(K15:O15)</f>
        <v>0</v>
      </c>
    </row>
    <row r="16" spans="1:16" ht="20" thickBot="1" x14ac:dyDescent="0.3">
      <c r="A16" s="179" t="s">
        <v>34</v>
      </c>
      <c r="B16" s="180"/>
      <c r="C16" s="180"/>
      <c r="D16" s="180"/>
      <c r="E16" s="180"/>
      <c r="F16" s="181"/>
      <c r="H16" s="23" t="s">
        <v>35</v>
      </c>
      <c r="I16" s="130" t="s">
        <v>31</v>
      </c>
      <c r="J16" s="7" t="s">
        <v>32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57">
        <f>SUM(K16:O16)</f>
        <v>0</v>
      </c>
    </row>
    <row r="17" spans="1:16" ht="33" x14ac:dyDescent="0.25">
      <c r="A17" s="105" t="s">
        <v>36</v>
      </c>
      <c r="B17" s="106"/>
      <c r="C17" s="106"/>
      <c r="D17" s="104" t="s">
        <v>37</v>
      </c>
      <c r="E17" s="119"/>
      <c r="F17" s="107"/>
      <c r="H17" s="25" t="s">
        <v>38</v>
      </c>
      <c r="I17" s="10"/>
      <c r="J17" s="11"/>
      <c r="K17" s="11"/>
      <c r="L17" s="11"/>
      <c r="M17" s="11"/>
      <c r="N17" s="11"/>
      <c r="O17" s="11"/>
      <c r="P17" s="26"/>
    </row>
    <row r="18" spans="1:16" ht="16" x14ac:dyDescent="0.2">
      <c r="A18" s="108" t="s">
        <v>39</v>
      </c>
      <c r="B18" s="109"/>
      <c r="C18" s="109"/>
      <c r="D18" s="110">
        <v>5.0000000000000001E-4</v>
      </c>
      <c r="E18" s="110"/>
      <c r="F18" s="107"/>
      <c r="H18" s="23" t="s">
        <v>40</v>
      </c>
      <c r="I18" s="130" t="s">
        <v>41</v>
      </c>
      <c r="J18" s="132" t="s">
        <v>42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57">
        <f>SUM(K18:O18)</f>
        <v>0</v>
      </c>
    </row>
    <row r="19" spans="1:16" ht="16" customHeight="1" x14ac:dyDescent="0.2">
      <c r="A19" s="108" t="s">
        <v>43</v>
      </c>
      <c r="B19" s="109"/>
      <c r="C19" s="109"/>
      <c r="D19" s="110">
        <v>0.08</v>
      </c>
      <c r="E19" s="110"/>
      <c r="F19" s="107"/>
      <c r="H19" s="23" t="s">
        <v>44</v>
      </c>
      <c r="I19" s="130" t="s">
        <v>41</v>
      </c>
      <c r="J19" s="132" t="s">
        <v>42</v>
      </c>
      <c r="K19" s="131">
        <v>0</v>
      </c>
      <c r="L19" s="131">
        <v>0</v>
      </c>
      <c r="M19" s="131">
        <v>0</v>
      </c>
      <c r="N19" s="131">
        <v>0</v>
      </c>
      <c r="O19" s="131">
        <v>0</v>
      </c>
      <c r="P19" s="57">
        <f t="shared" ref="P19:P20" si="10">SUM(K19:O19)</f>
        <v>0</v>
      </c>
    </row>
    <row r="20" spans="1:16" ht="16" customHeight="1" x14ac:dyDescent="0.2">
      <c r="A20" s="108" t="s">
        <v>45</v>
      </c>
      <c r="B20" s="109"/>
      <c r="C20" s="109"/>
      <c r="D20" s="110">
        <v>0.08</v>
      </c>
      <c r="E20" s="110"/>
      <c r="F20" s="107"/>
      <c r="H20" s="23" t="s">
        <v>46</v>
      </c>
      <c r="I20" s="130" t="s">
        <v>41</v>
      </c>
      <c r="J20" s="132" t="s">
        <v>42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57">
        <f t="shared" si="10"/>
        <v>0</v>
      </c>
    </row>
    <row r="21" spans="1:16" ht="19" customHeight="1" thickBot="1" x14ac:dyDescent="0.25">
      <c r="A21" s="108" t="s">
        <v>47</v>
      </c>
      <c r="B21" s="109"/>
      <c r="C21" s="109"/>
      <c r="D21" s="110">
        <v>0.65</v>
      </c>
      <c r="E21" s="110"/>
      <c r="F21" s="107"/>
      <c r="H21" s="39" t="s">
        <v>48</v>
      </c>
      <c r="I21" s="72"/>
      <c r="J21" s="40"/>
      <c r="K21" s="60">
        <f>SUM(K5:K20)</f>
        <v>0</v>
      </c>
      <c r="L21" s="60">
        <f>SUM(L5:L20)</f>
        <v>0</v>
      </c>
      <c r="M21" s="60">
        <f>SUM(M5:M20)</f>
        <v>0</v>
      </c>
      <c r="N21" s="60">
        <f>SUM(N5:N20)</f>
        <v>0</v>
      </c>
      <c r="O21" s="60">
        <f>SUM(O5:O20)</f>
        <v>0</v>
      </c>
      <c r="P21" s="61">
        <f>SUM(K21:O21)</f>
        <v>0</v>
      </c>
    </row>
    <row r="22" spans="1:16" ht="20" thickBot="1" x14ac:dyDescent="0.3">
      <c r="A22" s="108" t="s">
        <v>49</v>
      </c>
      <c r="B22" s="109"/>
      <c r="C22" s="109"/>
      <c r="D22" s="110">
        <v>0.45</v>
      </c>
      <c r="E22" s="110"/>
      <c r="F22" s="111"/>
      <c r="H22" s="23"/>
      <c r="P22" s="28"/>
    </row>
    <row r="23" spans="1:16" ht="26" customHeight="1" x14ac:dyDescent="0.25">
      <c r="A23" s="108" t="s">
        <v>50</v>
      </c>
      <c r="B23" s="109"/>
      <c r="C23" s="109"/>
      <c r="D23" s="110">
        <v>0.37</v>
      </c>
      <c r="E23" s="110"/>
      <c r="F23" s="112"/>
      <c r="H23" s="161" t="s">
        <v>51</v>
      </c>
      <c r="I23" s="162"/>
      <c r="J23" s="162"/>
      <c r="K23" s="162"/>
      <c r="L23" s="162"/>
      <c r="M23" s="162"/>
      <c r="N23" s="162"/>
      <c r="O23" s="162"/>
      <c r="P23" s="163"/>
    </row>
    <row r="24" spans="1:16" ht="26" customHeight="1" x14ac:dyDescent="0.25">
      <c r="A24" s="108" t="s">
        <v>52</v>
      </c>
      <c r="B24" s="109"/>
      <c r="C24" s="109"/>
      <c r="D24" s="110">
        <v>0.18</v>
      </c>
      <c r="E24" s="110"/>
      <c r="F24" s="112"/>
      <c r="H24" s="164"/>
      <c r="I24" s="165"/>
      <c r="J24" s="165"/>
      <c r="K24" s="165"/>
      <c r="L24" s="165"/>
      <c r="M24" s="165"/>
      <c r="N24" s="165"/>
      <c r="O24" s="165"/>
      <c r="P24" s="166"/>
    </row>
    <row r="25" spans="1:16" ht="19" customHeight="1" x14ac:dyDescent="0.25">
      <c r="A25" s="108"/>
      <c r="B25" s="109"/>
      <c r="C25" s="109"/>
      <c r="D25" s="113"/>
      <c r="E25" s="113"/>
      <c r="F25" s="114"/>
      <c r="H25" s="29" t="s">
        <v>12</v>
      </c>
      <c r="I25" s="12"/>
      <c r="J25" s="13"/>
      <c r="K25" s="13"/>
      <c r="L25" s="13"/>
      <c r="M25" s="13"/>
      <c r="N25" s="13"/>
      <c r="O25" s="13"/>
      <c r="P25" s="30"/>
    </row>
    <row r="26" spans="1:16" x14ac:dyDescent="0.2">
      <c r="A26" s="173" t="s">
        <v>53</v>
      </c>
      <c r="B26" s="174"/>
      <c r="C26" s="174"/>
      <c r="D26" s="174"/>
      <c r="E26" s="174"/>
      <c r="F26" s="175"/>
      <c r="H26" s="23" t="s">
        <v>21</v>
      </c>
      <c r="I26" s="1">
        <f>I5</f>
        <v>0</v>
      </c>
      <c r="J26" s="7" t="s">
        <v>54</v>
      </c>
      <c r="K26" s="56">
        <f>K5*IF($C$8=9,18%,IF($C$8=12,IF($D$8&lt;=45000,65%,IF($D$8&lt;=70000,45%,35%)),0))</f>
        <v>0</v>
      </c>
      <c r="L26" s="56">
        <f t="shared" ref="L26:O26" si="11">L5*IF($C$8=9,18%,IF($C$8=12,IF($D$8&lt;=45000,65%,IF($D$8&lt;=70000,45%,35%)),0))</f>
        <v>0</v>
      </c>
      <c r="M26" s="56">
        <f t="shared" si="11"/>
        <v>0</v>
      </c>
      <c r="N26" s="56">
        <f t="shared" si="11"/>
        <v>0</v>
      </c>
      <c r="O26" s="56">
        <f t="shared" si="11"/>
        <v>0</v>
      </c>
      <c r="P26" s="57">
        <f>SUM(K26:O26)</f>
        <v>0</v>
      </c>
    </row>
    <row r="27" spans="1:16" ht="16" thickBot="1" x14ac:dyDescent="0.25">
      <c r="A27" s="176" t="s">
        <v>55</v>
      </c>
      <c r="B27" s="177"/>
      <c r="C27" s="177"/>
      <c r="D27" s="177"/>
      <c r="E27" s="177"/>
      <c r="F27" s="178"/>
      <c r="H27" s="23" t="str">
        <f>H6</f>
        <v>Co-PI 1</v>
      </c>
      <c r="I27" s="1">
        <f t="shared" ref="I27:I29" si="12">I6</f>
        <v>0</v>
      </c>
      <c r="J27" s="7" t="s">
        <v>54</v>
      </c>
      <c r="K27" s="56">
        <f>K6*IF($C$9=9,18%,IF($C$9=12,IF($D$9&lt;=45000,65%,IF($D$9&lt;=70000,45%,35%)),0))</f>
        <v>0</v>
      </c>
      <c r="L27" s="56">
        <f t="shared" ref="L27:O27" si="13">L6*IF($C$9=9,18%,IF($C$9=12,IF($D$9&lt;=45000,65%,IF($D$9&lt;=70000,45%,35%)),0))</f>
        <v>0</v>
      </c>
      <c r="M27" s="56">
        <f t="shared" si="13"/>
        <v>0</v>
      </c>
      <c r="N27" s="56">
        <f t="shared" si="13"/>
        <v>0</v>
      </c>
      <c r="O27" s="56">
        <f t="shared" si="13"/>
        <v>0</v>
      </c>
      <c r="P27" s="57">
        <f t="shared" ref="P27:P29" si="14">SUM(K27:O27)</f>
        <v>0</v>
      </c>
    </row>
    <row r="28" spans="1:16" x14ac:dyDescent="0.2">
      <c r="F28" s="51"/>
      <c r="H28" s="23" t="str">
        <f t="shared" ref="H28:H29" si="15">H7</f>
        <v>Co-PI 2</v>
      </c>
      <c r="I28" s="1">
        <f t="shared" si="12"/>
        <v>0</v>
      </c>
      <c r="J28" s="7" t="s">
        <v>54</v>
      </c>
      <c r="K28" s="56">
        <f>K7*IF($C$10=9,18%,IF($C$10=12,IF($D$10&lt;=45000,65%,IF($D$10&lt;=70000,45%,35%)),0))</f>
        <v>0</v>
      </c>
      <c r="L28" s="56">
        <f t="shared" ref="L28:O28" si="16">L7*IF($C$10=9,18%,IF($C$10=12,IF($D$10&lt;=45000,65%,IF($D$10&lt;=70000,45%,35%)),0))</f>
        <v>0</v>
      </c>
      <c r="M28" s="56">
        <f t="shared" si="16"/>
        <v>0</v>
      </c>
      <c r="N28" s="56">
        <f t="shared" si="16"/>
        <v>0</v>
      </c>
      <c r="O28" s="56">
        <f t="shared" si="16"/>
        <v>0</v>
      </c>
      <c r="P28" s="57">
        <f t="shared" si="14"/>
        <v>0</v>
      </c>
    </row>
    <row r="29" spans="1:16" x14ac:dyDescent="0.2">
      <c r="F29" s="51"/>
      <c r="H29" s="23" t="str">
        <f t="shared" si="15"/>
        <v>Co-PI 3</v>
      </c>
      <c r="I29" s="1">
        <f t="shared" si="12"/>
        <v>0</v>
      </c>
      <c r="J29" s="7" t="s">
        <v>54</v>
      </c>
      <c r="K29" s="56">
        <f>K8*IF($C$11=9,18%,IF($C$11=12,IF($D$11&lt;=45000,65%,IF($D$11&lt;=70000,45%,35%)),0))</f>
        <v>0</v>
      </c>
      <c r="L29" s="56">
        <f t="shared" ref="L29:O29" si="17">L8*IF($C$11=9,18%,IF($C$11=12,IF($D$11&lt;=45000,65%,IF($D$11&lt;=70000,45%,35%)),0))</f>
        <v>0</v>
      </c>
      <c r="M29" s="56">
        <f t="shared" si="17"/>
        <v>0</v>
      </c>
      <c r="N29" s="56">
        <f t="shared" si="17"/>
        <v>0</v>
      </c>
      <c r="O29" s="56">
        <f t="shared" si="17"/>
        <v>0</v>
      </c>
      <c r="P29" s="57">
        <f t="shared" si="14"/>
        <v>0</v>
      </c>
    </row>
    <row r="30" spans="1:16" ht="19" x14ac:dyDescent="0.2">
      <c r="F30" s="51"/>
      <c r="H30" s="31" t="s">
        <v>23</v>
      </c>
      <c r="I30" s="14"/>
      <c r="J30" s="15"/>
      <c r="K30" s="15"/>
      <c r="L30" s="15"/>
      <c r="M30" s="15"/>
      <c r="N30" s="15"/>
      <c r="O30" s="15"/>
      <c r="P30" s="32"/>
    </row>
    <row r="31" spans="1:16" ht="19" x14ac:dyDescent="0.2">
      <c r="F31" s="51"/>
      <c r="H31" s="33" t="str">
        <f>H10</f>
        <v>Senior Personnel 1</v>
      </c>
      <c r="I31" s="70">
        <f>I10</f>
        <v>0</v>
      </c>
      <c r="J31" s="7" t="s">
        <v>54</v>
      </c>
      <c r="K31" s="64">
        <f>K10*IF($C$12=9,18%,IF($C$12=12,IF($D$12&lt;=45000,65%,IF($D$12&lt;=70000,45%,35%)),0))</f>
        <v>0</v>
      </c>
      <c r="L31" s="64">
        <f t="shared" ref="L31:O31" si="18">L10*IF($C$12=9,18%,IF($C$12=12,IF($D$12&lt;=45000,65%,IF($D$12&lt;=70000,45%,35%)),0))</f>
        <v>0</v>
      </c>
      <c r="M31" s="64">
        <f t="shared" si="18"/>
        <v>0</v>
      </c>
      <c r="N31" s="64">
        <f t="shared" si="18"/>
        <v>0</v>
      </c>
      <c r="O31" s="64">
        <f t="shared" si="18"/>
        <v>0</v>
      </c>
      <c r="P31" s="65">
        <f>SUM(K31:O31)</f>
        <v>0</v>
      </c>
    </row>
    <row r="32" spans="1:16" ht="19" x14ac:dyDescent="0.2">
      <c r="F32" s="51"/>
      <c r="H32" s="33" t="str">
        <f t="shared" ref="H32:I33" si="19">H11</f>
        <v>Senior Personnel 2</v>
      </c>
      <c r="I32" s="70">
        <f t="shared" si="19"/>
        <v>0</v>
      </c>
      <c r="J32" s="7" t="s">
        <v>54</v>
      </c>
      <c r="K32" s="64">
        <f>K11*IF($C$13=9,18%,IF($C$13=12,IF($D$13&lt;=45000,65%,IF($D$13&lt;=70000,45%,35%)),0))</f>
        <v>0</v>
      </c>
      <c r="L32" s="64">
        <f t="shared" ref="L32:O32" si="20">L11*IF($C$13=9,18%,IF($C$13=12,IF($D$13&lt;=45000,65%,IF($D$13&lt;=70000,45%,35%)),0))</f>
        <v>0</v>
      </c>
      <c r="M32" s="64">
        <f t="shared" si="20"/>
        <v>0</v>
      </c>
      <c r="N32" s="64">
        <f t="shared" si="20"/>
        <v>0</v>
      </c>
      <c r="O32" s="64">
        <f t="shared" si="20"/>
        <v>0</v>
      </c>
      <c r="P32" s="65">
        <f t="shared" ref="P32" si="21">SUM(K32:O32)</f>
        <v>0</v>
      </c>
    </row>
    <row r="33" spans="6:16" ht="19" x14ac:dyDescent="0.2">
      <c r="F33" s="51"/>
      <c r="H33" s="33" t="str">
        <f t="shared" si="19"/>
        <v>Senior Personnel 3</v>
      </c>
      <c r="I33" s="70">
        <f t="shared" si="19"/>
        <v>0</v>
      </c>
      <c r="J33" s="7" t="s">
        <v>54</v>
      </c>
      <c r="K33" s="64">
        <f>K12*IF($C$14=9,18%,IF($C$14=12,IF($D$14&lt;=45000,65%,IF($D$14&lt;=70000,45%,35%)),0))</f>
        <v>0</v>
      </c>
      <c r="L33" s="64">
        <f t="shared" ref="L33:O33" si="22">L12*IF($C$14=9,18%,IF($C$14=12,IF($D$14&lt;=45000,65%,IF($D$14&lt;=70000,45%,35%)),0))</f>
        <v>0</v>
      </c>
      <c r="M33" s="64">
        <f t="shared" si="22"/>
        <v>0</v>
      </c>
      <c r="N33" s="64">
        <f t="shared" si="22"/>
        <v>0</v>
      </c>
      <c r="O33" s="64">
        <f t="shared" si="22"/>
        <v>0</v>
      </c>
      <c r="P33" s="65">
        <f>SUM(K33:O33)</f>
        <v>0</v>
      </c>
    </row>
    <row r="34" spans="6:16" ht="19" x14ac:dyDescent="0.2">
      <c r="F34" s="52"/>
      <c r="H34" s="31" t="s">
        <v>56</v>
      </c>
      <c r="I34" s="14"/>
      <c r="J34" s="15"/>
      <c r="K34" s="15"/>
      <c r="L34" s="15"/>
      <c r="M34" s="15"/>
      <c r="N34" s="15"/>
      <c r="O34" s="15"/>
      <c r="P34" s="32"/>
    </row>
    <row r="35" spans="6:16" ht="19" x14ac:dyDescent="0.2">
      <c r="F35" s="52"/>
      <c r="H35" s="33" t="str">
        <f>H14</f>
        <v>GRA 1</v>
      </c>
      <c r="I35" s="70" t="str">
        <f>I14</f>
        <v>Masters/PhD</v>
      </c>
      <c r="J35" s="140" t="s">
        <v>57</v>
      </c>
      <c r="K35" s="62">
        <f t="shared" ref="K35:O37" si="23">K14*$D$18</f>
        <v>0</v>
      </c>
      <c r="L35" s="62">
        <f t="shared" si="23"/>
        <v>0</v>
      </c>
      <c r="M35" s="62">
        <f t="shared" si="23"/>
        <v>0</v>
      </c>
      <c r="N35" s="62">
        <f t="shared" si="23"/>
        <v>0</v>
      </c>
      <c r="O35" s="62">
        <f t="shared" si="23"/>
        <v>0</v>
      </c>
      <c r="P35" s="63">
        <f>SUM(K35:O35)</f>
        <v>0</v>
      </c>
    </row>
    <row r="36" spans="6:16" ht="19" x14ac:dyDescent="0.2">
      <c r="H36" s="33" t="str">
        <f t="shared" ref="H36:I37" si="24">H15</f>
        <v>GRA 2</v>
      </c>
      <c r="I36" s="70" t="str">
        <f t="shared" si="24"/>
        <v>Masters/PhD</v>
      </c>
      <c r="J36" s="140" t="s">
        <v>57</v>
      </c>
      <c r="K36" s="62">
        <f t="shared" si="23"/>
        <v>0</v>
      </c>
      <c r="L36" s="62">
        <f t="shared" si="23"/>
        <v>0</v>
      </c>
      <c r="M36" s="62">
        <f t="shared" si="23"/>
        <v>0</v>
      </c>
      <c r="N36" s="62">
        <f>N15*$D$18</f>
        <v>0</v>
      </c>
      <c r="O36" s="62">
        <f t="shared" si="23"/>
        <v>0</v>
      </c>
      <c r="P36" s="63">
        <f t="shared" ref="P36:P37" si="25">SUM(K36:O36)</f>
        <v>0</v>
      </c>
    </row>
    <row r="37" spans="6:16" ht="19" x14ac:dyDescent="0.2">
      <c r="H37" s="33" t="str">
        <f t="shared" si="24"/>
        <v>GRA 3</v>
      </c>
      <c r="I37" s="70" t="str">
        <f t="shared" si="24"/>
        <v>Masters/PhD</v>
      </c>
      <c r="J37" s="140" t="s">
        <v>57</v>
      </c>
      <c r="K37" s="62">
        <f t="shared" si="23"/>
        <v>0</v>
      </c>
      <c r="L37" s="62">
        <f t="shared" si="23"/>
        <v>0</v>
      </c>
      <c r="M37" s="62">
        <f t="shared" si="23"/>
        <v>0</v>
      </c>
      <c r="N37" s="62">
        <f t="shared" si="23"/>
        <v>0</v>
      </c>
      <c r="O37" s="62">
        <f t="shared" si="23"/>
        <v>0</v>
      </c>
      <c r="P37" s="63">
        <f t="shared" si="25"/>
        <v>0</v>
      </c>
    </row>
    <row r="38" spans="6:16" ht="19" x14ac:dyDescent="0.2">
      <c r="H38" s="31" t="s">
        <v>58</v>
      </c>
      <c r="I38" s="14"/>
      <c r="J38" s="15"/>
      <c r="K38" s="15"/>
      <c r="L38" s="15"/>
      <c r="M38" s="15"/>
      <c r="N38" s="15"/>
      <c r="O38" s="15"/>
      <c r="P38" s="32"/>
    </row>
    <row r="39" spans="6:16" ht="16" x14ac:dyDescent="0.2">
      <c r="H39" s="23" t="str">
        <f>H18</f>
        <v>US 1</v>
      </c>
      <c r="I39" s="1" t="str">
        <f>I18</f>
        <v>Explain pay/ hr for &amp; how long</v>
      </c>
      <c r="J39" s="140" t="s">
        <v>57</v>
      </c>
      <c r="K39" s="54">
        <f t="shared" ref="K39:O41" si="26">K18*$D$18</f>
        <v>0</v>
      </c>
      <c r="L39" s="54">
        <f t="shared" si="26"/>
        <v>0</v>
      </c>
      <c r="M39" s="54">
        <f t="shared" si="26"/>
        <v>0</v>
      </c>
      <c r="N39" s="54">
        <f t="shared" si="26"/>
        <v>0</v>
      </c>
      <c r="O39" s="54">
        <f t="shared" si="26"/>
        <v>0</v>
      </c>
      <c r="P39" s="55">
        <f>SUM(K39:O39)</f>
        <v>0</v>
      </c>
    </row>
    <row r="40" spans="6:16" ht="16" customHeight="1" x14ac:dyDescent="0.2">
      <c r="H40" s="23" t="str">
        <f t="shared" ref="H40:I41" si="27">H19</f>
        <v>US 2</v>
      </c>
      <c r="I40" s="1" t="str">
        <f t="shared" si="27"/>
        <v>Explain pay/ hr for &amp; how long</v>
      </c>
      <c r="J40" s="140" t="s">
        <v>57</v>
      </c>
      <c r="K40" s="54">
        <f t="shared" si="26"/>
        <v>0</v>
      </c>
      <c r="L40" s="54">
        <f t="shared" si="26"/>
        <v>0</v>
      </c>
      <c r="M40" s="54">
        <f t="shared" si="26"/>
        <v>0</v>
      </c>
      <c r="N40" s="54">
        <f t="shared" si="26"/>
        <v>0</v>
      </c>
      <c r="O40" s="54">
        <f t="shared" si="26"/>
        <v>0</v>
      </c>
      <c r="P40" s="55">
        <f t="shared" ref="P40:P41" si="28">SUM(K40:O40)</f>
        <v>0</v>
      </c>
    </row>
    <row r="41" spans="6:16" ht="16" customHeight="1" x14ac:dyDescent="0.2">
      <c r="H41" s="23" t="str">
        <f t="shared" si="27"/>
        <v>US 3</v>
      </c>
      <c r="I41" s="1" t="str">
        <f t="shared" si="27"/>
        <v>Explain pay/ hr for &amp; how long</v>
      </c>
      <c r="J41" s="140" t="s">
        <v>57</v>
      </c>
      <c r="K41" s="54">
        <f t="shared" si="26"/>
        <v>0</v>
      </c>
      <c r="L41" s="54">
        <f t="shared" si="26"/>
        <v>0</v>
      </c>
      <c r="M41" s="54">
        <f t="shared" si="26"/>
        <v>0</v>
      </c>
      <c r="N41" s="54">
        <f t="shared" si="26"/>
        <v>0</v>
      </c>
      <c r="O41" s="54">
        <f t="shared" si="26"/>
        <v>0</v>
      </c>
      <c r="P41" s="55">
        <f t="shared" si="28"/>
        <v>0</v>
      </c>
    </row>
    <row r="42" spans="6:16" ht="16" thickBot="1" x14ac:dyDescent="0.25">
      <c r="H42" s="41" t="s">
        <v>59</v>
      </c>
      <c r="I42" s="73"/>
      <c r="J42" s="42"/>
      <c r="K42" s="66">
        <f>SUM(K26:K41)</f>
        <v>0</v>
      </c>
      <c r="L42" s="66">
        <f>SUM(L26:L41)</f>
        <v>0</v>
      </c>
      <c r="M42" s="66">
        <f>SUM(M26:M41)</f>
        <v>0</v>
      </c>
      <c r="N42" s="66">
        <f>SUM(N26:N41)</f>
        <v>0</v>
      </c>
      <c r="O42" s="66">
        <f>SUM(O26:O41)</f>
        <v>0</v>
      </c>
      <c r="P42" s="67">
        <f>SUM(K42:O42)</f>
        <v>0</v>
      </c>
    </row>
    <row r="43" spans="6:16" ht="16" thickBot="1" x14ac:dyDescent="0.25">
      <c r="H43" s="23"/>
      <c r="P43" s="28"/>
    </row>
    <row r="44" spans="6:16" ht="21" customHeight="1" x14ac:dyDescent="0.2">
      <c r="H44" s="182" t="s">
        <v>60</v>
      </c>
      <c r="I44" s="183"/>
      <c r="J44" s="183"/>
      <c r="K44" s="183"/>
      <c r="L44" s="183"/>
      <c r="M44" s="183"/>
      <c r="N44" s="183"/>
      <c r="O44" s="183"/>
      <c r="P44" s="184"/>
    </row>
    <row r="45" spans="6:16" ht="21" customHeight="1" x14ac:dyDescent="0.2">
      <c r="H45" s="185"/>
      <c r="I45" s="186"/>
      <c r="J45" s="186"/>
      <c r="K45" s="186"/>
      <c r="L45" s="186"/>
      <c r="M45" s="186"/>
      <c r="N45" s="186"/>
      <c r="O45" s="186"/>
      <c r="P45" s="187"/>
    </row>
    <row r="46" spans="6:16" ht="16" x14ac:dyDescent="0.2">
      <c r="H46" s="23" t="s">
        <v>61</v>
      </c>
      <c r="I46" s="130" t="s">
        <v>62</v>
      </c>
      <c r="J46" s="133" t="s">
        <v>63</v>
      </c>
      <c r="K46" s="131">
        <v>0</v>
      </c>
      <c r="L46" s="131">
        <v>0</v>
      </c>
      <c r="M46" s="131">
        <v>0</v>
      </c>
      <c r="N46" s="131">
        <v>0</v>
      </c>
      <c r="O46" s="131">
        <v>0</v>
      </c>
      <c r="P46" s="57">
        <f>SUM(K46:O46)</f>
        <v>0</v>
      </c>
    </row>
    <row r="47" spans="6:16" ht="16" x14ac:dyDescent="0.2">
      <c r="H47" s="23" t="s">
        <v>64</v>
      </c>
      <c r="I47" s="130" t="s">
        <v>62</v>
      </c>
      <c r="J47" s="133" t="s">
        <v>63</v>
      </c>
      <c r="K47" s="131">
        <v>0</v>
      </c>
      <c r="L47" s="131">
        <v>0</v>
      </c>
      <c r="M47" s="131">
        <v>0</v>
      </c>
      <c r="N47" s="131">
        <v>0</v>
      </c>
      <c r="O47" s="131">
        <v>0</v>
      </c>
      <c r="P47" s="57">
        <f t="shared" ref="P47:P48" si="29">SUM(K47:O47)</f>
        <v>0</v>
      </c>
    </row>
    <row r="48" spans="6:16" ht="16" x14ac:dyDescent="0.2">
      <c r="H48" s="23" t="s">
        <v>65</v>
      </c>
      <c r="I48" s="130" t="s">
        <v>62</v>
      </c>
      <c r="J48" s="133" t="s">
        <v>63</v>
      </c>
      <c r="K48" s="131">
        <v>0</v>
      </c>
      <c r="L48" s="131">
        <v>0</v>
      </c>
      <c r="M48" s="131">
        <v>0</v>
      </c>
      <c r="N48" s="131">
        <v>0</v>
      </c>
      <c r="O48" s="131">
        <v>0</v>
      </c>
      <c r="P48" s="57">
        <f t="shared" si="29"/>
        <v>0</v>
      </c>
    </row>
    <row r="49" spans="8:16" ht="17" thickBot="1" x14ac:dyDescent="0.25">
      <c r="H49" s="115" t="s">
        <v>66</v>
      </c>
      <c r="I49" s="74"/>
      <c r="J49" s="43"/>
      <c r="K49" s="68">
        <f>SUM(K46:K48)</f>
        <v>0</v>
      </c>
      <c r="L49" s="68">
        <f>SUM(L46:L48)</f>
        <v>0</v>
      </c>
      <c r="M49" s="68">
        <f>SUM(M46:M48)</f>
        <v>0</v>
      </c>
      <c r="N49" s="68">
        <f>SUM(N46:N48)</f>
        <v>0</v>
      </c>
      <c r="O49" s="68">
        <f>SUM(O46:O48)</f>
        <v>0</v>
      </c>
      <c r="P49" s="69">
        <f>SUM(K49:O49)</f>
        <v>0</v>
      </c>
    </row>
    <row r="50" spans="8:16" ht="16" thickBot="1" x14ac:dyDescent="0.25">
      <c r="H50" s="23"/>
      <c r="P50" s="28"/>
    </row>
    <row r="51" spans="8:16" x14ac:dyDescent="0.2">
      <c r="H51" s="188" t="s">
        <v>67</v>
      </c>
      <c r="I51" s="189"/>
      <c r="J51" s="189"/>
      <c r="K51" s="189"/>
      <c r="L51" s="189"/>
      <c r="M51" s="189"/>
      <c r="N51" s="189"/>
      <c r="O51" s="189"/>
      <c r="P51" s="190"/>
    </row>
    <row r="52" spans="8:16" x14ac:dyDescent="0.2">
      <c r="H52" s="191"/>
      <c r="I52" s="192"/>
      <c r="J52" s="192"/>
      <c r="K52" s="192"/>
      <c r="L52" s="192"/>
      <c r="M52" s="192"/>
      <c r="N52" s="192"/>
      <c r="O52" s="192"/>
      <c r="P52" s="193"/>
    </row>
    <row r="53" spans="8:16" ht="20" customHeight="1" x14ac:dyDescent="0.2">
      <c r="H53" s="23" t="s">
        <v>68</v>
      </c>
      <c r="I53" s="130" t="s">
        <v>69</v>
      </c>
      <c r="J53" s="7" t="s">
        <v>70</v>
      </c>
      <c r="K53" s="131">
        <v>0</v>
      </c>
      <c r="L53" s="131">
        <v>0</v>
      </c>
      <c r="M53" s="131">
        <v>0</v>
      </c>
      <c r="N53" s="131">
        <v>0</v>
      </c>
      <c r="O53" s="131">
        <v>0</v>
      </c>
      <c r="P53" s="57">
        <f>SUM(K53:O53)</f>
        <v>0</v>
      </c>
    </row>
    <row r="54" spans="8:16" ht="17" customHeight="1" x14ac:dyDescent="0.2">
      <c r="H54" s="23" t="s">
        <v>71</v>
      </c>
      <c r="I54" s="130" t="s">
        <v>69</v>
      </c>
      <c r="J54" s="7" t="s">
        <v>70</v>
      </c>
      <c r="K54" s="131">
        <v>0</v>
      </c>
      <c r="L54" s="131">
        <v>0</v>
      </c>
      <c r="M54" s="131">
        <v>0</v>
      </c>
      <c r="N54" s="131">
        <v>0</v>
      </c>
      <c r="O54" s="131">
        <v>0</v>
      </c>
      <c r="P54" s="57">
        <f t="shared" ref="P54:P57" si="30">SUM(K54:O54)</f>
        <v>0</v>
      </c>
    </row>
    <row r="55" spans="8:16" x14ac:dyDescent="0.2">
      <c r="H55" s="82" t="s">
        <v>72</v>
      </c>
      <c r="I55" s="141" t="s">
        <v>69</v>
      </c>
      <c r="J55" s="7" t="s">
        <v>70</v>
      </c>
      <c r="K55" s="135">
        <v>0</v>
      </c>
      <c r="L55" s="135">
        <v>0</v>
      </c>
      <c r="M55" s="135">
        <v>0</v>
      </c>
      <c r="N55" s="131">
        <v>0</v>
      </c>
      <c r="O55" s="131">
        <v>0</v>
      </c>
      <c r="P55" s="57">
        <f t="shared" si="30"/>
        <v>0</v>
      </c>
    </row>
    <row r="56" spans="8:16" x14ac:dyDescent="0.2">
      <c r="H56" s="23" t="s">
        <v>73</v>
      </c>
      <c r="I56" s="130" t="s">
        <v>69</v>
      </c>
      <c r="J56" s="7" t="s">
        <v>70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57">
        <f t="shared" si="30"/>
        <v>0</v>
      </c>
    </row>
    <row r="57" spans="8:16" x14ac:dyDescent="0.2">
      <c r="H57" s="23" t="s">
        <v>74</v>
      </c>
      <c r="I57" s="130" t="s">
        <v>69</v>
      </c>
      <c r="J57" s="7" t="s">
        <v>70</v>
      </c>
      <c r="K57" s="131">
        <v>0</v>
      </c>
      <c r="L57" s="131">
        <v>0</v>
      </c>
      <c r="M57" s="131">
        <v>0</v>
      </c>
      <c r="N57" s="131">
        <v>0</v>
      </c>
      <c r="O57" s="131">
        <v>0</v>
      </c>
      <c r="P57" s="57">
        <f t="shared" si="30"/>
        <v>0</v>
      </c>
    </row>
    <row r="58" spans="8:16" ht="17" thickBot="1" x14ac:dyDescent="0.25">
      <c r="H58" s="116" t="s">
        <v>75</v>
      </c>
      <c r="I58" s="75"/>
      <c r="J58" s="45"/>
      <c r="K58" s="117">
        <f>SUM(K53:K57)</f>
        <v>0</v>
      </c>
      <c r="L58" s="117">
        <f>SUM(L53:L57)</f>
        <v>0</v>
      </c>
      <c r="M58" s="117">
        <f>SUM(M53:M57)</f>
        <v>0</v>
      </c>
      <c r="N58" s="117">
        <f>SUM(N53:N57)</f>
        <v>0</v>
      </c>
      <c r="O58" s="117">
        <f>SUM(O53:O57)</f>
        <v>0</v>
      </c>
      <c r="P58" s="118">
        <f>SUM(K58:O58)</f>
        <v>0</v>
      </c>
    </row>
    <row r="59" spans="8:16" ht="16" thickBot="1" x14ac:dyDescent="0.25">
      <c r="H59" s="23"/>
      <c r="P59" s="28"/>
    </row>
    <row r="60" spans="8:16" ht="16" customHeight="1" x14ac:dyDescent="0.2">
      <c r="H60" s="194" t="s">
        <v>76</v>
      </c>
      <c r="I60" s="195"/>
      <c r="J60" s="195"/>
      <c r="K60" s="195"/>
      <c r="L60" s="195"/>
      <c r="M60" s="195"/>
      <c r="N60" s="195"/>
      <c r="O60" s="195"/>
      <c r="P60" s="196"/>
    </row>
    <row r="61" spans="8:16" ht="16" customHeight="1" x14ac:dyDescent="0.2">
      <c r="H61" s="197"/>
      <c r="I61" s="198"/>
      <c r="J61" s="198"/>
      <c r="K61" s="198"/>
      <c r="L61" s="198"/>
      <c r="M61" s="198"/>
      <c r="N61" s="198"/>
      <c r="O61" s="198"/>
      <c r="P61" s="199"/>
    </row>
    <row r="62" spans="8:16" ht="24" customHeight="1" x14ac:dyDescent="0.2">
      <c r="H62" s="34" t="s">
        <v>77</v>
      </c>
      <c r="I62" s="2"/>
      <c r="P62" s="28"/>
    </row>
    <row r="63" spans="8:16" ht="19" customHeight="1" x14ac:dyDescent="0.2">
      <c r="H63" s="82" t="s">
        <v>78</v>
      </c>
      <c r="I63" s="141" t="s">
        <v>69</v>
      </c>
      <c r="J63" s="133" t="s">
        <v>70</v>
      </c>
      <c r="K63" s="131">
        <v>0</v>
      </c>
      <c r="L63" s="131">
        <v>0</v>
      </c>
      <c r="M63" s="131">
        <v>0</v>
      </c>
      <c r="N63" s="131">
        <v>0</v>
      </c>
      <c r="O63" s="131">
        <v>0</v>
      </c>
      <c r="P63" s="57">
        <f>SUM(K63:O63)</f>
        <v>0</v>
      </c>
    </row>
    <row r="64" spans="8:16" ht="16" x14ac:dyDescent="0.2">
      <c r="H64" s="23" t="s">
        <v>79</v>
      </c>
      <c r="I64" s="134" t="s">
        <v>69</v>
      </c>
      <c r="J64" s="132" t="s">
        <v>70</v>
      </c>
      <c r="K64" s="131"/>
      <c r="L64" s="131">
        <v>0</v>
      </c>
      <c r="M64" s="131">
        <v>0</v>
      </c>
      <c r="N64" s="131">
        <v>0</v>
      </c>
      <c r="O64" s="131">
        <v>0</v>
      </c>
      <c r="P64" s="57">
        <f t="shared" ref="P64:P65" si="31">SUM(K64:O64)</f>
        <v>0</v>
      </c>
    </row>
    <row r="65" spans="8:16" ht="16" x14ac:dyDescent="0.2">
      <c r="H65" s="23" t="s">
        <v>74</v>
      </c>
      <c r="I65" s="134" t="s">
        <v>69</v>
      </c>
      <c r="J65" s="132" t="s">
        <v>70</v>
      </c>
      <c r="K65" s="131">
        <v>0</v>
      </c>
      <c r="L65" s="131">
        <v>0</v>
      </c>
      <c r="M65" s="131">
        <v>0</v>
      </c>
      <c r="N65" s="131">
        <v>0</v>
      </c>
      <c r="O65" s="131">
        <v>0</v>
      </c>
      <c r="P65" s="57">
        <f t="shared" si="31"/>
        <v>0</v>
      </c>
    </row>
    <row r="66" spans="8:16" ht="17" thickBot="1" x14ac:dyDescent="0.25">
      <c r="H66" s="39" t="s">
        <v>80</v>
      </c>
      <c r="I66" s="76"/>
      <c r="J66" s="40"/>
      <c r="K66" s="60">
        <f>SUM(K63:K65)</f>
        <v>0</v>
      </c>
      <c r="L66" s="60">
        <f>SUM(L63:L65)</f>
        <v>0</v>
      </c>
      <c r="M66" s="60">
        <f>SUM(M63:M65)</f>
        <v>0</v>
      </c>
      <c r="N66" s="60">
        <f>SUM(N63:N65)</f>
        <v>0</v>
      </c>
      <c r="O66" s="60">
        <f>SUM(O63:O65)</f>
        <v>0</v>
      </c>
      <c r="P66" s="61">
        <f>SUM(K66:O66)</f>
        <v>0</v>
      </c>
    </row>
    <row r="67" spans="8:16" x14ac:dyDescent="0.2">
      <c r="H67" s="23"/>
      <c r="P67" s="28"/>
    </row>
    <row r="68" spans="8:16" ht="16" x14ac:dyDescent="0.2">
      <c r="H68" s="36" t="s">
        <v>81</v>
      </c>
      <c r="I68" s="16"/>
      <c r="J68" s="5"/>
      <c r="K68" s="83">
        <f>K21+K42+K49+K58+K66</f>
        <v>0</v>
      </c>
      <c r="L68" s="83">
        <f>L21+L42+L49+L58+L66</f>
        <v>0</v>
      </c>
      <c r="M68" s="83">
        <f>M21+M42+M49+M58+M66</f>
        <v>0</v>
      </c>
      <c r="N68" s="83">
        <f>N21+N42+N49+N58+N66</f>
        <v>0</v>
      </c>
      <c r="O68" s="83">
        <f>O21+O42+O49+O58+O66</f>
        <v>0</v>
      </c>
      <c r="P68" s="84">
        <f>SUM(K68:O68)</f>
        <v>0</v>
      </c>
    </row>
    <row r="69" spans="8:16" ht="16" x14ac:dyDescent="0.2">
      <c r="H69" s="36" t="s">
        <v>82</v>
      </c>
      <c r="I69" s="16"/>
      <c r="J69" s="6">
        <v>0.41299999999999998</v>
      </c>
      <c r="K69" s="83">
        <f>K68*0.413</f>
        <v>0</v>
      </c>
      <c r="L69" s="83">
        <f t="shared" ref="L69:O69" si="32">L68*0.413</f>
        <v>0</v>
      </c>
      <c r="M69" s="83">
        <f t="shared" si="32"/>
        <v>0</v>
      </c>
      <c r="N69" s="83">
        <f t="shared" si="32"/>
        <v>0</v>
      </c>
      <c r="O69" s="83">
        <f t="shared" si="32"/>
        <v>0</v>
      </c>
      <c r="P69" s="84">
        <f>SUM(K69:O69)</f>
        <v>0</v>
      </c>
    </row>
    <row r="70" spans="8:16" ht="16" customHeight="1" thickBot="1" x14ac:dyDescent="0.25">
      <c r="H70" s="23"/>
      <c r="P70" s="28"/>
    </row>
    <row r="71" spans="8:16" ht="15" customHeight="1" x14ac:dyDescent="0.2">
      <c r="H71" s="188" t="s">
        <v>83</v>
      </c>
      <c r="I71" s="189"/>
      <c r="J71" s="189"/>
      <c r="K71" s="189"/>
      <c r="L71" s="189"/>
      <c r="M71" s="189"/>
      <c r="N71" s="189"/>
      <c r="O71" s="189"/>
      <c r="P71" s="190"/>
    </row>
    <row r="72" spans="8:16" ht="15" customHeight="1" x14ac:dyDescent="0.2">
      <c r="H72" s="191"/>
      <c r="I72" s="192"/>
      <c r="J72" s="192"/>
      <c r="K72" s="192"/>
      <c r="L72" s="192"/>
      <c r="M72" s="192"/>
      <c r="N72" s="192"/>
      <c r="O72" s="192"/>
      <c r="P72" s="193"/>
    </row>
    <row r="73" spans="8:16" ht="21" customHeight="1" x14ac:dyDescent="0.2">
      <c r="H73" s="23" t="s">
        <v>84</v>
      </c>
      <c r="I73" s="7" t="s">
        <v>69</v>
      </c>
      <c r="J73" s="132" t="s">
        <v>70</v>
      </c>
      <c r="K73" s="131">
        <v>0</v>
      </c>
      <c r="L73" s="131">
        <v>0</v>
      </c>
      <c r="M73" s="131">
        <v>0</v>
      </c>
      <c r="N73" s="131">
        <v>0</v>
      </c>
      <c r="O73" s="131">
        <v>0</v>
      </c>
      <c r="P73" s="57">
        <f>SUM(K73:O73)</f>
        <v>0</v>
      </c>
    </row>
    <row r="74" spans="8:16" ht="22" customHeight="1" x14ac:dyDescent="0.2">
      <c r="H74" s="23" t="s">
        <v>85</v>
      </c>
      <c r="I74" s="7" t="s">
        <v>69</v>
      </c>
      <c r="J74" s="132" t="s">
        <v>70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57">
        <f>SUM(K74:O74)</f>
        <v>0</v>
      </c>
    </row>
    <row r="75" spans="8:16" ht="16" x14ac:dyDescent="0.2">
      <c r="H75" s="23" t="s">
        <v>86</v>
      </c>
      <c r="I75" s="7" t="s">
        <v>69</v>
      </c>
      <c r="J75" s="132" t="s">
        <v>70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57">
        <f>SUM(K75:O75)</f>
        <v>0</v>
      </c>
    </row>
    <row r="76" spans="8:16" ht="16" thickBot="1" x14ac:dyDescent="0.25">
      <c r="H76" s="44" t="s">
        <v>87</v>
      </c>
      <c r="I76" s="75"/>
      <c r="J76" s="45"/>
      <c r="K76" s="117">
        <f>SUM(K73:K75)</f>
        <v>0</v>
      </c>
      <c r="L76" s="117">
        <f t="shared" ref="L76:P76" si="33">SUM(L73:L75)</f>
        <v>0</v>
      </c>
      <c r="M76" s="117">
        <f t="shared" si="33"/>
        <v>0</v>
      </c>
      <c r="N76" s="117">
        <f t="shared" si="33"/>
        <v>0</v>
      </c>
      <c r="O76" s="117">
        <f t="shared" si="33"/>
        <v>0</v>
      </c>
      <c r="P76" s="117">
        <f t="shared" si="33"/>
        <v>0</v>
      </c>
    </row>
    <row r="77" spans="8:16" ht="16" thickBot="1" x14ac:dyDescent="0.25">
      <c r="H77" s="23"/>
      <c r="P77" s="28"/>
    </row>
    <row r="78" spans="8:16" x14ac:dyDescent="0.2">
      <c r="H78" s="200" t="s">
        <v>88</v>
      </c>
      <c r="I78" s="201"/>
      <c r="J78" s="201"/>
      <c r="K78" s="201"/>
      <c r="L78" s="201"/>
      <c r="M78" s="201"/>
      <c r="N78" s="201"/>
      <c r="O78" s="201"/>
      <c r="P78" s="202"/>
    </row>
    <row r="79" spans="8:16" x14ac:dyDescent="0.2">
      <c r="H79" s="203"/>
      <c r="I79" s="204"/>
      <c r="J79" s="204"/>
      <c r="K79" s="204"/>
      <c r="L79" s="204"/>
      <c r="M79" s="204"/>
      <c r="N79" s="204"/>
      <c r="O79" s="204"/>
      <c r="P79" s="205"/>
    </row>
    <row r="80" spans="8:16" ht="15" customHeight="1" x14ac:dyDescent="0.2">
      <c r="H80" s="35" t="s">
        <v>89</v>
      </c>
      <c r="I80" s="2"/>
      <c r="K80" s="56"/>
      <c r="L80" s="56"/>
      <c r="M80" s="56"/>
      <c r="N80" s="56"/>
      <c r="O80" s="56"/>
      <c r="P80" s="57"/>
    </row>
    <row r="81" spans="8:16" ht="15" customHeight="1" x14ac:dyDescent="0.2">
      <c r="H81" s="23" t="s">
        <v>30</v>
      </c>
      <c r="I81" s="1" t="str">
        <f>I35</f>
        <v>Masters/PhD</v>
      </c>
      <c r="J81" s="136" t="s">
        <v>90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57">
        <f>SUM(K81:O81)</f>
        <v>0</v>
      </c>
    </row>
    <row r="82" spans="8:16" ht="16" x14ac:dyDescent="0.2">
      <c r="H82" s="23" t="s">
        <v>33</v>
      </c>
      <c r="I82" s="1" t="str">
        <f t="shared" ref="I82:I83" si="34">I36</f>
        <v>Masters/PhD</v>
      </c>
      <c r="J82" s="136" t="s">
        <v>90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57"/>
    </row>
    <row r="83" spans="8:16" ht="16" x14ac:dyDescent="0.2">
      <c r="H83" s="23" t="s">
        <v>35</v>
      </c>
      <c r="I83" s="1" t="str">
        <f t="shared" si="34"/>
        <v>Masters/PhD</v>
      </c>
      <c r="J83" s="136" t="s">
        <v>90</v>
      </c>
      <c r="K83" s="131">
        <v>0</v>
      </c>
      <c r="L83" s="131">
        <v>0</v>
      </c>
      <c r="M83" s="131">
        <v>0</v>
      </c>
      <c r="N83" s="131">
        <v>0</v>
      </c>
      <c r="O83" s="131">
        <v>0</v>
      </c>
      <c r="P83" s="57">
        <f t="shared" ref="P83:P87" si="35">SUM(K83:O83)</f>
        <v>0</v>
      </c>
    </row>
    <row r="84" spans="8:16" x14ac:dyDescent="0.2">
      <c r="H84" s="35" t="s">
        <v>74</v>
      </c>
      <c r="I84" s="2"/>
      <c r="J84" s="142"/>
      <c r="K84" s="56"/>
      <c r="L84" s="56"/>
      <c r="M84" s="56"/>
      <c r="N84" s="56"/>
      <c r="O84" s="56"/>
      <c r="P84" s="57"/>
    </row>
    <row r="85" spans="8:16" ht="16" x14ac:dyDescent="0.2">
      <c r="H85" s="23" t="s">
        <v>91</v>
      </c>
      <c r="I85" s="130" t="s">
        <v>69</v>
      </c>
      <c r="J85" s="136" t="s">
        <v>90</v>
      </c>
      <c r="K85" s="131">
        <v>0</v>
      </c>
      <c r="L85" s="131">
        <v>0</v>
      </c>
      <c r="M85" s="131">
        <v>0</v>
      </c>
      <c r="N85" s="131">
        <v>0</v>
      </c>
      <c r="O85" s="131">
        <v>0</v>
      </c>
      <c r="P85" s="57">
        <f t="shared" si="35"/>
        <v>0</v>
      </c>
    </row>
    <row r="86" spans="8:16" ht="16" x14ac:dyDescent="0.2">
      <c r="H86" s="23" t="s">
        <v>92</v>
      </c>
      <c r="I86" s="130" t="s">
        <v>69</v>
      </c>
      <c r="J86" s="136" t="s">
        <v>90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57">
        <f t="shared" si="35"/>
        <v>0</v>
      </c>
    </row>
    <row r="87" spans="8:16" ht="16" x14ac:dyDescent="0.2">
      <c r="H87" s="23" t="s">
        <v>92</v>
      </c>
      <c r="I87" s="130" t="s">
        <v>69</v>
      </c>
      <c r="J87" s="136" t="s">
        <v>90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57">
        <f t="shared" si="35"/>
        <v>0</v>
      </c>
    </row>
    <row r="88" spans="8:16" ht="17" thickBot="1" x14ac:dyDescent="0.25">
      <c r="H88" s="39" t="s">
        <v>93</v>
      </c>
      <c r="I88" s="72"/>
      <c r="J88" s="40"/>
      <c r="K88" s="60">
        <f>SUM(K81:K87)</f>
        <v>0</v>
      </c>
      <c r="L88" s="60">
        <f>SUM(L81:L87)</f>
        <v>0</v>
      </c>
      <c r="M88" s="60">
        <f>SUM(M81:M87)</f>
        <v>0</v>
      </c>
      <c r="N88" s="60">
        <f>SUM(N81:N87)</f>
        <v>0</v>
      </c>
      <c r="O88" s="60">
        <f>SUM(O81:O87)</f>
        <v>0</v>
      </c>
      <c r="P88" s="61">
        <f>SUM(K88:O88)</f>
        <v>0</v>
      </c>
    </row>
    <row r="89" spans="8:16" ht="16" thickBot="1" x14ac:dyDescent="0.25">
      <c r="H89" s="23"/>
      <c r="P89" s="28"/>
    </row>
    <row r="90" spans="8:16" x14ac:dyDescent="0.2">
      <c r="H90" s="161" t="s">
        <v>94</v>
      </c>
      <c r="I90" s="162"/>
      <c r="J90" s="162"/>
      <c r="K90" s="162"/>
      <c r="L90" s="162"/>
      <c r="M90" s="162"/>
      <c r="N90" s="162"/>
      <c r="O90" s="162"/>
      <c r="P90" s="163"/>
    </row>
    <row r="91" spans="8:16" x14ac:dyDescent="0.2">
      <c r="H91" s="164"/>
      <c r="I91" s="165"/>
      <c r="J91" s="165"/>
      <c r="K91" s="165"/>
      <c r="L91" s="165"/>
      <c r="M91" s="165"/>
      <c r="N91" s="165"/>
      <c r="O91" s="165"/>
      <c r="P91" s="166"/>
    </row>
    <row r="92" spans="8:16" ht="21" customHeight="1" x14ac:dyDescent="0.2">
      <c r="H92" s="23" t="s">
        <v>95</v>
      </c>
      <c r="I92" s="136" t="s">
        <v>69</v>
      </c>
      <c r="J92" s="132" t="s">
        <v>90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57">
        <f>SUM(K92:O92)</f>
        <v>0</v>
      </c>
    </row>
    <row r="93" spans="8:16" ht="19" customHeight="1" x14ac:dyDescent="0.2">
      <c r="H93" s="23" t="s">
        <v>96</v>
      </c>
      <c r="I93" s="136" t="s">
        <v>69</v>
      </c>
      <c r="J93" s="132" t="s">
        <v>90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57">
        <f t="shared" ref="P93:P96" si="36">SUM(K93:O93)</f>
        <v>0</v>
      </c>
    </row>
    <row r="94" spans="8:16" ht="16" x14ac:dyDescent="0.2">
      <c r="H94" s="23" t="s">
        <v>97</v>
      </c>
      <c r="I94" s="136" t="s">
        <v>69</v>
      </c>
      <c r="J94" s="132" t="s">
        <v>90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57">
        <f t="shared" si="36"/>
        <v>0</v>
      </c>
    </row>
    <row r="95" spans="8:16" ht="16" x14ac:dyDescent="0.2">
      <c r="H95" s="82" t="s">
        <v>98</v>
      </c>
      <c r="I95" s="136" t="s">
        <v>69</v>
      </c>
      <c r="J95" s="132" t="s">
        <v>90</v>
      </c>
      <c r="K95" s="137">
        <v>0</v>
      </c>
      <c r="L95" s="137">
        <v>0</v>
      </c>
      <c r="M95" s="137">
        <v>0</v>
      </c>
      <c r="N95" s="137">
        <v>0</v>
      </c>
      <c r="O95" s="137">
        <v>0</v>
      </c>
      <c r="P95" s="57"/>
    </row>
    <row r="96" spans="8:16" ht="15" customHeight="1" x14ac:dyDescent="0.2">
      <c r="H96" s="23" t="s">
        <v>99</v>
      </c>
      <c r="I96" s="136" t="s">
        <v>69</v>
      </c>
      <c r="J96" s="132" t="s">
        <v>90</v>
      </c>
      <c r="K96" s="131">
        <v>0</v>
      </c>
      <c r="L96" s="131">
        <v>0</v>
      </c>
      <c r="M96" s="131">
        <v>0</v>
      </c>
      <c r="N96" s="131">
        <v>0</v>
      </c>
      <c r="O96" s="131">
        <v>0</v>
      </c>
      <c r="P96" s="57">
        <f t="shared" si="36"/>
        <v>0</v>
      </c>
    </row>
    <row r="97" spans="8:16" ht="15" customHeight="1" thickBot="1" x14ac:dyDescent="0.25">
      <c r="H97" s="46" t="s">
        <v>100</v>
      </c>
      <c r="I97" s="77"/>
      <c r="J97" s="47"/>
      <c r="K97" s="85">
        <f>SUM(K92:K96)</f>
        <v>0</v>
      </c>
      <c r="L97" s="85">
        <f>SUM(L92:L96)</f>
        <v>0</v>
      </c>
      <c r="M97" s="85">
        <f>SUM(M92:M96)</f>
        <v>0</v>
      </c>
      <c r="N97" s="85">
        <f>SUM(N92:N96)</f>
        <v>0</v>
      </c>
      <c r="O97" s="85">
        <f>SUM(O92:O96)</f>
        <v>0</v>
      </c>
      <c r="P97" s="86">
        <f>SUM(K97:O97)</f>
        <v>0</v>
      </c>
    </row>
    <row r="98" spans="8:16" ht="16" thickBot="1" x14ac:dyDescent="0.25">
      <c r="H98" s="23"/>
      <c r="P98" s="28"/>
    </row>
    <row r="99" spans="8:16" x14ac:dyDescent="0.2">
      <c r="H99" s="167" t="s">
        <v>101</v>
      </c>
      <c r="I99" s="168"/>
      <c r="J99" s="168"/>
      <c r="K99" s="168"/>
      <c r="L99" s="168"/>
      <c r="M99" s="168"/>
      <c r="N99" s="168"/>
      <c r="O99" s="168"/>
      <c r="P99" s="169"/>
    </row>
    <row r="100" spans="8:16" ht="17" customHeight="1" x14ac:dyDescent="0.2">
      <c r="H100" s="170"/>
      <c r="I100" s="171"/>
      <c r="J100" s="171"/>
      <c r="K100" s="171"/>
      <c r="L100" s="171"/>
      <c r="M100" s="171"/>
      <c r="N100" s="171"/>
      <c r="O100" s="171"/>
      <c r="P100" s="172"/>
    </row>
    <row r="101" spans="8:16" ht="19" customHeight="1" x14ac:dyDescent="0.2">
      <c r="H101" s="23" t="s">
        <v>102</v>
      </c>
      <c r="I101" s="130" t="s">
        <v>69</v>
      </c>
      <c r="J101" s="138" t="s">
        <v>103</v>
      </c>
      <c r="K101" s="138">
        <v>0</v>
      </c>
      <c r="L101" s="138">
        <v>0</v>
      </c>
      <c r="M101" s="138">
        <v>0</v>
      </c>
      <c r="N101" s="138">
        <v>0</v>
      </c>
      <c r="O101" s="138">
        <v>0</v>
      </c>
      <c r="P101" s="53">
        <f>SUM(K101:O101)</f>
        <v>0</v>
      </c>
    </row>
    <row r="102" spans="8:16" ht="15" customHeight="1" x14ac:dyDescent="0.2">
      <c r="H102" s="23" t="s">
        <v>104</v>
      </c>
      <c r="I102" s="130" t="s">
        <v>69</v>
      </c>
      <c r="J102" s="138" t="s">
        <v>103</v>
      </c>
      <c r="K102" s="138">
        <v>0</v>
      </c>
      <c r="L102" s="138">
        <v>0</v>
      </c>
      <c r="M102" s="138">
        <v>0</v>
      </c>
      <c r="N102" s="138">
        <v>0</v>
      </c>
      <c r="O102" s="138">
        <v>0</v>
      </c>
      <c r="P102" s="53">
        <f>SUM(K102:O102)</f>
        <v>0</v>
      </c>
    </row>
    <row r="103" spans="8:16" ht="15" customHeight="1" x14ac:dyDescent="0.2">
      <c r="H103" s="23" t="s">
        <v>105</v>
      </c>
      <c r="I103" s="130" t="s">
        <v>69</v>
      </c>
      <c r="J103" s="138" t="s">
        <v>103</v>
      </c>
      <c r="K103" s="138">
        <v>0</v>
      </c>
      <c r="L103" s="138">
        <v>0</v>
      </c>
      <c r="M103" s="138">
        <v>0</v>
      </c>
      <c r="N103" s="138">
        <v>0</v>
      </c>
      <c r="O103" s="138">
        <v>0</v>
      </c>
      <c r="P103" s="53">
        <f>SUM(K103:O103)</f>
        <v>0</v>
      </c>
    </row>
    <row r="104" spans="8:16" ht="15" customHeight="1" x14ac:dyDescent="0.2">
      <c r="H104" s="27" t="s">
        <v>106</v>
      </c>
      <c r="I104" s="78"/>
      <c r="J104" s="91"/>
      <c r="K104" s="91">
        <f>SUM(K101:K103)</f>
        <v>0</v>
      </c>
      <c r="L104" s="91">
        <f>SUM(L101:L103)</f>
        <v>0</v>
      </c>
      <c r="M104" s="91">
        <f>SUM(M101:M103)</f>
        <v>0</v>
      </c>
      <c r="N104" s="91">
        <f>SUM(N101:N103)</f>
        <v>0</v>
      </c>
      <c r="O104" s="91">
        <f>SUM(O101:O103)</f>
        <v>0</v>
      </c>
      <c r="P104" s="92">
        <f>SUM(K104:O104)</f>
        <v>0</v>
      </c>
    </row>
    <row r="105" spans="8:16" x14ac:dyDescent="0.2">
      <c r="H105" s="23"/>
      <c r="K105" s="3"/>
      <c r="L105" s="3"/>
      <c r="M105" s="3"/>
      <c r="N105" s="3"/>
      <c r="O105" s="3"/>
      <c r="P105" s="24"/>
    </row>
    <row r="106" spans="8:16" ht="18" thickBot="1" x14ac:dyDescent="0.25">
      <c r="H106" s="48" t="s">
        <v>107</v>
      </c>
      <c r="I106" s="79"/>
      <c r="J106" s="145" t="s">
        <v>108</v>
      </c>
      <c r="K106" s="60">
        <v>0</v>
      </c>
      <c r="L106" s="60">
        <v>0</v>
      </c>
      <c r="M106" s="60">
        <v>0</v>
      </c>
      <c r="N106" s="60">
        <v>0</v>
      </c>
      <c r="O106" s="60">
        <v>0</v>
      </c>
      <c r="P106" s="61">
        <f>SUM(K106:O106)</f>
        <v>0</v>
      </c>
    </row>
    <row r="107" spans="8:16" ht="16" thickBot="1" x14ac:dyDescent="0.25">
      <c r="H107" s="23"/>
      <c r="P107" s="28"/>
    </row>
    <row r="108" spans="8:16" ht="16" x14ac:dyDescent="0.2">
      <c r="H108" s="49" t="s">
        <v>109</v>
      </c>
      <c r="I108" s="80"/>
      <c r="J108" s="50"/>
      <c r="K108" s="87">
        <f>SUM(K68+K76+K88+K97+K104)</f>
        <v>0</v>
      </c>
      <c r="L108" s="87">
        <f>SUM(L68+L76+L88+L97+L104)</f>
        <v>0</v>
      </c>
      <c r="M108" s="87">
        <f>SUM(M68+M76+M88+M97+M104)</f>
        <v>0</v>
      </c>
      <c r="N108" s="87">
        <f>SUM(N68+N76+N88+N97+N104)</f>
        <v>0</v>
      </c>
      <c r="O108" s="87">
        <f>SUM(O68+O76+O88+O97+O104)</f>
        <v>0</v>
      </c>
      <c r="P108" s="88">
        <f>SUM(K108:O108)</f>
        <v>0</v>
      </c>
    </row>
    <row r="109" spans="8:16" ht="16" x14ac:dyDescent="0.2">
      <c r="H109" s="36" t="s">
        <v>110</v>
      </c>
      <c r="I109" s="17"/>
      <c r="J109" s="5"/>
      <c r="K109" s="83">
        <f>SUM(K69+K106)</f>
        <v>0</v>
      </c>
      <c r="L109" s="83">
        <f>SUM(L69+L106)</f>
        <v>0</v>
      </c>
      <c r="M109" s="83">
        <f>SUM(M69+M106)</f>
        <v>0</v>
      </c>
      <c r="N109" s="83">
        <f>SUM(N69+N106)</f>
        <v>0</v>
      </c>
      <c r="O109" s="83">
        <f>SUM(O69+O106)</f>
        <v>0</v>
      </c>
      <c r="P109" s="84">
        <f>SUM(K109:O109)</f>
        <v>0</v>
      </c>
    </row>
    <row r="110" spans="8:16" ht="17" thickBot="1" x14ac:dyDescent="0.25">
      <c r="H110" s="37" t="s">
        <v>111</v>
      </c>
      <c r="I110" s="81"/>
      <c r="J110" s="38"/>
      <c r="K110" s="89">
        <f>SUM(K108:K109)</f>
        <v>0</v>
      </c>
      <c r="L110" s="89">
        <f t="shared" ref="L110:O110" si="37">SUM(L108:L109)</f>
        <v>0</v>
      </c>
      <c r="M110" s="89">
        <f t="shared" si="37"/>
        <v>0</v>
      </c>
      <c r="N110" s="89">
        <f t="shared" si="37"/>
        <v>0</v>
      </c>
      <c r="O110" s="89">
        <f t="shared" si="37"/>
        <v>0</v>
      </c>
      <c r="P110" s="90">
        <f>SUM(K110:O110)</f>
        <v>0</v>
      </c>
    </row>
    <row r="113" ht="15" customHeight="1" x14ac:dyDescent="0.2"/>
    <row r="114" ht="15" customHeight="1" x14ac:dyDescent="0.2"/>
    <row r="115" ht="21" customHeight="1" x14ac:dyDescent="0.2"/>
    <row r="116" ht="21" customHeight="1" x14ac:dyDescent="0.2"/>
    <row r="121" ht="80" customHeight="1" x14ac:dyDescent="0.2"/>
    <row r="155" spans="7:7" x14ac:dyDescent="0.2">
      <c r="G155" s="4"/>
    </row>
  </sheetData>
  <mergeCells count="14">
    <mergeCell ref="H99:P100"/>
    <mergeCell ref="A26:F26"/>
    <mergeCell ref="A27:F27"/>
    <mergeCell ref="A16:F16"/>
    <mergeCell ref="H44:P45"/>
    <mergeCell ref="H51:P52"/>
    <mergeCell ref="H60:P61"/>
    <mergeCell ref="H71:P72"/>
    <mergeCell ref="H78:P79"/>
    <mergeCell ref="A1:F1"/>
    <mergeCell ref="B2:F2"/>
    <mergeCell ref="H2:P3"/>
    <mergeCell ref="H23:P24"/>
    <mergeCell ref="H90:P91"/>
  </mergeCells>
  <phoneticPr fontId="12" type="noConversion"/>
  <conditionalFormatting sqref="B4:C4">
    <cfRule type="cellIs" dxfId="1" priority="1" operator="lessThan">
      <formula>0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1922A-9CC5-4F49-AE14-DA99C176FDC5}">
  <dimension ref="A1:P155"/>
  <sheetViews>
    <sheetView zoomScale="59" workbookViewId="0">
      <selection activeCell="E9" sqref="E9"/>
    </sheetView>
  </sheetViews>
  <sheetFormatPr baseColWidth="10" defaultColWidth="8.83203125" defaultRowHeight="15" x14ac:dyDescent="0.2"/>
  <cols>
    <col min="1" max="1" width="21.33203125" customWidth="1"/>
    <col min="2" max="2" width="28.83203125" customWidth="1"/>
    <col min="3" max="3" width="24.5" customWidth="1"/>
    <col min="4" max="4" width="16.1640625" customWidth="1"/>
    <col min="5" max="5" width="25.1640625" customWidth="1"/>
    <col min="6" max="6" width="22.1640625" customWidth="1"/>
    <col min="7" max="7" width="4" customWidth="1"/>
    <col min="8" max="8" width="29.1640625" style="1" customWidth="1"/>
    <col min="9" max="9" width="23.83203125" style="1" customWidth="1"/>
    <col min="10" max="10" width="41" customWidth="1"/>
    <col min="11" max="11" width="22.33203125" customWidth="1"/>
    <col min="12" max="12" width="16" customWidth="1"/>
    <col min="13" max="13" width="14.5" bestFit="1" customWidth="1"/>
    <col min="14" max="14" width="16.33203125" customWidth="1"/>
    <col min="15" max="15" width="18.6640625" customWidth="1"/>
    <col min="16" max="16" width="18.83203125" customWidth="1"/>
  </cols>
  <sheetData>
    <row r="1" spans="1:16" ht="48.75" customHeight="1" thickBot="1" x14ac:dyDescent="0.25">
      <c r="A1" s="152" t="s">
        <v>0</v>
      </c>
      <c r="B1" s="152"/>
      <c r="C1" s="152"/>
      <c r="D1" s="152"/>
      <c r="E1" s="152"/>
      <c r="F1" s="152"/>
      <c r="H1" s="18"/>
      <c r="I1" s="71"/>
      <c r="J1" s="19" t="s">
        <v>1</v>
      </c>
      <c r="K1" s="19" t="s">
        <v>2</v>
      </c>
      <c r="L1" s="19" t="s">
        <v>3</v>
      </c>
      <c r="M1" s="19" t="s">
        <v>4</v>
      </c>
      <c r="N1" s="19" t="s">
        <v>5</v>
      </c>
      <c r="O1" s="19" t="s">
        <v>6</v>
      </c>
      <c r="P1" s="20" t="s">
        <v>7</v>
      </c>
    </row>
    <row r="2" spans="1:16" ht="26" customHeight="1" thickBot="1" x14ac:dyDescent="0.3">
      <c r="A2" s="93" t="s">
        <v>8</v>
      </c>
      <c r="B2" s="206"/>
      <c r="C2" s="207"/>
      <c r="D2" s="207"/>
      <c r="E2" s="207"/>
      <c r="F2" s="208"/>
      <c r="H2" s="155" t="s">
        <v>9</v>
      </c>
      <c r="I2" s="156"/>
      <c r="J2" s="156"/>
      <c r="K2" s="156"/>
      <c r="L2" s="156"/>
      <c r="M2" s="156"/>
      <c r="N2" s="156"/>
      <c r="O2" s="156"/>
      <c r="P2" s="157"/>
    </row>
    <row r="3" spans="1:16" ht="26" customHeight="1" thickBot="1" x14ac:dyDescent="0.25">
      <c r="A3" s="94" t="s">
        <v>10</v>
      </c>
      <c r="B3" s="146">
        <f>'Budget Template'!P110</f>
        <v>0</v>
      </c>
      <c r="C3" s="150" t="s">
        <v>112</v>
      </c>
      <c r="D3" s="147">
        <v>0.2</v>
      </c>
      <c r="E3" s="151" t="s">
        <v>113</v>
      </c>
      <c r="F3" s="148">
        <f>D3*B3</f>
        <v>0</v>
      </c>
      <c r="H3" s="158"/>
      <c r="I3" s="159"/>
      <c r="J3" s="159"/>
      <c r="K3" s="159"/>
      <c r="L3" s="159"/>
      <c r="M3" s="159"/>
      <c r="N3" s="159"/>
      <c r="O3" s="159"/>
      <c r="P3" s="160"/>
    </row>
    <row r="4" spans="1:16" ht="33" customHeight="1" thickBot="1" x14ac:dyDescent="0.35">
      <c r="A4" s="94" t="s">
        <v>11</v>
      </c>
      <c r="B4" s="149">
        <f>F3-P110</f>
        <v>0</v>
      </c>
      <c r="C4" s="98"/>
      <c r="D4" s="99"/>
      <c r="E4" s="99"/>
      <c r="F4" s="100"/>
      <c r="H4" s="21" t="s">
        <v>12</v>
      </c>
      <c r="I4" s="9"/>
      <c r="J4" s="8"/>
      <c r="K4" s="8"/>
      <c r="L4" s="8"/>
      <c r="M4" s="8"/>
      <c r="N4" s="8"/>
      <c r="O4" s="8"/>
      <c r="P4" s="22"/>
    </row>
    <row r="5" spans="1:16" ht="22" customHeight="1" x14ac:dyDescent="0.25">
      <c r="A5" s="94" t="s">
        <v>13</v>
      </c>
      <c r="B5" s="124"/>
      <c r="C5" s="124"/>
      <c r="D5" s="125"/>
      <c r="E5" s="125"/>
      <c r="F5" s="139"/>
      <c r="H5" s="23" t="str">
        <f t="shared" ref="H5:I8" si="0">A8</f>
        <v>PI</v>
      </c>
      <c r="I5" s="1">
        <f>B8</f>
        <v>0</v>
      </c>
      <c r="J5" s="7" t="s">
        <v>14</v>
      </c>
      <c r="K5" s="56">
        <f>E8*F8</f>
        <v>0</v>
      </c>
      <c r="L5" s="56">
        <f>K5+K5*3%</f>
        <v>0</v>
      </c>
      <c r="M5" s="56">
        <f>L5+L5*3%</f>
        <v>0</v>
      </c>
      <c r="N5" s="56">
        <f t="shared" ref="N5:O6" si="1">M5+M5*3%</f>
        <v>0</v>
      </c>
      <c r="O5" s="56">
        <f t="shared" si="1"/>
        <v>0</v>
      </c>
      <c r="P5" s="57">
        <f>SUM(K5:O5)</f>
        <v>0</v>
      </c>
    </row>
    <row r="6" spans="1:16" ht="19" customHeight="1" thickBot="1" x14ac:dyDescent="0.3">
      <c r="A6" s="94" t="s">
        <v>15</v>
      </c>
      <c r="B6" s="125"/>
      <c r="C6" s="125"/>
      <c r="D6" s="125"/>
      <c r="E6" s="125"/>
      <c r="F6" s="139"/>
      <c r="H6" s="23" t="str">
        <f t="shared" si="0"/>
        <v>Co-PI 1</v>
      </c>
      <c r="I6" s="1">
        <f t="shared" si="0"/>
        <v>0</v>
      </c>
      <c r="J6" s="7" t="s">
        <v>14</v>
      </c>
      <c r="K6" s="56">
        <f>E9*F9</f>
        <v>0</v>
      </c>
      <c r="L6" s="56">
        <f t="shared" ref="L6:O8" si="2">K6+K6*3%</f>
        <v>0</v>
      </c>
      <c r="M6" s="56">
        <f>L6+L6*3%</f>
        <v>0</v>
      </c>
      <c r="N6" s="56">
        <f>M6+M6*3%</f>
        <v>0</v>
      </c>
      <c r="O6" s="56">
        <f t="shared" si="1"/>
        <v>0</v>
      </c>
      <c r="P6" s="57">
        <f t="shared" ref="P6:P8" si="3">SUM(K6:O6)</f>
        <v>0</v>
      </c>
    </row>
    <row r="7" spans="1:16" ht="16" customHeight="1" x14ac:dyDescent="0.25">
      <c r="A7" s="120"/>
      <c r="B7" s="121" t="s">
        <v>16</v>
      </c>
      <c r="C7" s="121" t="s">
        <v>17</v>
      </c>
      <c r="D7" s="121" t="s">
        <v>18</v>
      </c>
      <c r="E7" s="121" t="s">
        <v>19</v>
      </c>
      <c r="F7" s="122" t="s">
        <v>20</v>
      </c>
      <c r="H7" s="23" t="str">
        <f t="shared" si="0"/>
        <v>Co-PI 2</v>
      </c>
      <c r="I7" s="1">
        <f t="shared" si="0"/>
        <v>0</v>
      </c>
      <c r="J7" s="7" t="s">
        <v>14</v>
      </c>
      <c r="K7" s="56">
        <f>E10*F10</f>
        <v>0</v>
      </c>
      <c r="L7" s="56">
        <f t="shared" si="2"/>
        <v>0</v>
      </c>
      <c r="M7" s="56">
        <f t="shared" si="2"/>
        <v>0</v>
      </c>
      <c r="N7" s="56">
        <f t="shared" si="2"/>
        <v>0</v>
      </c>
      <c r="O7" s="56">
        <f t="shared" si="2"/>
        <v>0</v>
      </c>
      <c r="P7" s="57">
        <f t="shared" si="3"/>
        <v>0</v>
      </c>
    </row>
    <row r="8" spans="1:16" ht="16" customHeight="1" x14ac:dyDescent="0.2">
      <c r="A8" s="94" t="s">
        <v>21</v>
      </c>
      <c r="B8" s="126"/>
      <c r="C8" s="126">
        <v>9</v>
      </c>
      <c r="D8" s="128">
        <v>0</v>
      </c>
      <c r="E8" s="101">
        <f>D8/C8</f>
        <v>0</v>
      </c>
      <c r="F8" s="143"/>
      <c r="H8" s="23" t="str">
        <f t="shared" si="0"/>
        <v>Co-PI 3</v>
      </c>
      <c r="I8" s="1">
        <f t="shared" si="0"/>
        <v>0</v>
      </c>
      <c r="J8" s="7" t="s">
        <v>14</v>
      </c>
      <c r="K8" s="56">
        <f>E11*F11</f>
        <v>0</v>
      </c>
      <c r="L8" s="56">
        <f t="shared" si="2"/>
        <v>0</v>
      </c>
      <c r="M8" s="56">
        <f t="shared" si="2"/>
        <v>0</v>
      </c>
      <c r="N8" s="56">
        <f t="shared" si="2"/>
        <v>0</v>
      </c>
      <c r="O8" s="56">
        <f t="shared" si="2"/>
        <v>0</v>
      </c>
      <c r="P8" s="57">
        <f t="shared" si="3"/>
        <v>0</v>
      </c>
    </row>
    <row r="9" spans="1:16" ht="19" customHeight="1" x14ac:dyDescent="0.25">
      <c r="A9" s="94" t="s">
        <v>22</v>
      </c>
      <c r="B9" s="126"/>
      <c r="C9" s="126">
        <v>9</v>
      </c>
      <c r="D9" s="128">
        <v>0</v>
      </c>
      <c r="E9" s="101">
        <f t="shared" ref="E9:E14" si="4">D9/C9</f>
        <v>0</v>
      </c>
      <c r="F9" s="143"/>
      <c r="H9" s="25" t="s">
        <v>23</v>
      </c>
      <c r="I9" s="10"/>
      <c r="J9" s="11"/>
      <c r="K9" s="11"/>
      <c r="L9" s="11"/>
      <c r="M9" s="11"/>
      <c r="N9" s="11"/>
      <c r="O9" s="11"/>
      <c r="P9" s="26"/>
    </row>
    <row r="10" spans="1:16" ht="16" customHeight="1" x14ac:dyDescent="0.2">
      <c r="A10" s="94" t="s">
        <v>24</v>
      </c>
      <c r="B10" s="126"/>
      <c r="C10" s="126">
        <v>9</v>
      </c>
      <c r="D10" s="128">
        <v>0</v>
      </c>
      <c r="E10" s="101">
        <f t="shared" si="4"/>
        <v>0</v>
      </c>
      <c r="F10" s="143"/>
      <c r="H10" s="23" t="str">
        <f t="shared" ref="H10:I12" si="5">A12</f>
        <v>Senior Personnel 1</v>
      </c>
      <c r="I10" s="1">
        <f t="shared" si="5"/>
        <v>0</v>
      </c>
      <c r="J10" s="7" t="s">
        <v>14</v>
      </c>
      <c r="K10" s="56">
        <f>E12*F12</f>
        <v>0</v>
      </c>
      <c r="L10" s="56">
        <f>K10+K10*3%</f>
        <v>0</v>
      </c>
      <c r="M10" s="56">
        <f t="shared" ref="M10:O10" si="6">L10+L10*3%</f>
        <v>0</v>
      </c>
      <c r="N10" s="56">
        <f t="shared" si="6"/>
        <v>0</v>
      </c>
      <c r="O10" s="56">
        <f t="shared" si="6"/>
        <v>0</v>
      </c>
      <c r="P10" s="57">
        <f>SUM(K10:O10)</f>
        <v>0</v>
      </c>
    </row>
    <row r="11" spans="1:16" ht="16" customHeight="1" x14ac:dyDescent="0.2">
      <c r="A11" s="94" t="s">
        <v>25</v>
      </c>
      <c r="B11" s="126"/>
      <c r="C11" s="126">
        <v>9</v>
      </c>
      <c r="D11" s="128">
        <v>0</v>
      </c>
      <c r="E11" s="101">
        <f t="shared" si="4"/>
        <v>0</v>
      </c>
      <c r="F11" s="143"/>
      <c r="H11" s="23" t="str">
        <f t="shared" si="5"/>
        <v>Senior Personnel 2</v>
      </c>
      <c r="I11" s="1">
        <f t="shared" si="5"/>
        <v>0</v>
      </c>
      <c r="J11" s="7" t="s">
        <v>14</v>
      </c>
      <c r="K11" s="56">
        <f>E13*F13</f>
        <v>0</v>
      </c>
      <c r="L11" s="56">
        <f t="shared" ref="L11:O12" si="7">K11+K11*3%</f>
        <v>0</v>
      </c>
      <c r="M11" s="56">
        <f t="shared" si="7"/>
        <v>0</v>
      </c>
      <c r="N11" s="56">
        <f t="shared" si="7"/>
        <v>0</v>
      </c>
      <c r="O11" s="56">
        <f t="shared" si="7"/>
        <v>0</v>
      </c>
      <c r="P11" s="57">
        <f t="shared" ref="P11" si="8">SUM(K11:O11)</f>
        <v>0</v>
      </c>
    </row>
    <row r="12" spans="1:16" ht="16" customHeight="1" x14ac:dyDescent="0.2">
      <c r="A12" s="94" t="s">
        <v>26</v>
      </c>
      <c r="B12" s="126"/>
      <c r="C12" s="126">
        <v>9</v>
      </c>
      <c r="D12" s="128">
        <v>0</v>
      </c>
      <c r="E12" s="101">
        <f t="shared" si="4"/>
        <v>0</v>
      </c>
      <c r="F12" s="143"/>
      <c r="H12" s="23" t="str">
        <f t="shared" si="5"/>
        <v>Senior Personnel 3</v>
      </c>
      <c r="I12" s="1">
        <f t="shared" si="5"/>
        <v>0</v>
      </c>
      <c r="J12" s="7" t="s">
        <v>14</v>
      </c>
      <c r="K12" s="56">
        <f>E14*F14</f>
        <v>0</v>
      </c>
      <c r="L12" s="58">
        <f t="shared" si="7"/>
        <v>0</v>
      </c>
      <c r="M12" s="58">
        <f t="shared" si="7"/>
        <v>0</v>
      </c>
      <c r="N12" s="58">
        <f t="shared" si="7"/>
        <v>0</v>
      </c>
      <c r="O12" s="58">
        <f t="shared" si="7"/>
        <v>0</v>
      </c>
      <c r="P12" s="59">
        <f>SUM(K12:O12)</f>
        <v>0</v>
      </c>
    </row>
    <row r="13" spans="1:16" ht="20" customHeight="1" x14ac:dyDescent="0.25">
      <c r="A13" s="94" t="s">
        <v>27</v>
      </c>
      <c r="B13" s="126"/>
      <c r="C13" s="126">
        <v>9</v>
      </c>
      <c r="D13" s="128">
        <v>0</v>
      </c>
      <c r="E13" s="101">
        <f t="shared" si="4"/>
        <v>0</v>
      </c>
      <c r="F13" s="143"/>
      <c r="H13" s="25" t="s">
        <v>28</v>
      </c>
      <c r="I13" s="10"/>
      <c r="J13" s="11"/>
      <c r="K13" s="11"/>
      <c r="L13" s="11"/>
      <c r="M13" s="11"/>
      <c r="N13" s="11"/>
      <c r="O13" s="11"/>
      <c r="P13" s="26"/>
    </row>
    <row r="14" spans="1:16" ht="17" thickBot="1" x14ac:dyDescent="0.25">
      <c r="A14" s="102" t="s">
        <v>29</v>
      </c>
      <c r="B14" s="127"/>
      <c r="C14" s="127">
        <v>9</v>
      </c>
      <c r="D14" s="129">
        <v>0</v>
      </c>
      <c r="E14" s="103">
        <f t="shared" si="4"/>
        <v>0</v>
      </c>
      <c r="F14" s="144"/>
      <c r="H14" s="23" t="s">
        <v>30</v>
      </c>
      <c r="I14" s="130" t="s">
        <v>31</v>
      </c>
      <c r="J14" s="7" t="s">
        <v>32</v>
      </c>
      <c r="K14" s="131">
        <v>0</v>
      </c>
      <c r="L14" s="131">
        <v>0</v>
      </c>
      <c r="M14" s="131">
        <v>0</v>
      </c>
      <c r="N14" s="131">
        <v>0</v>
      </c>
      <c r="O14" s="131">
        <v>0</v>
      </c>
      <c r="P14" s="57">
        <f>SUM(K14:O14)</f>
        <v>0</v>
      </c>
    </row>
    <row r="15" spans="1:16" ht="16" thickBot="1" x14ac:dyDescent="0.25">
      <c r="H15" s="23" t="s">
        <v>33</v>
      </c>
      <c r="I15" s="130" t="s">
        <v>31</v>
      </c>
      <c r="J15" s="7" t="s">
        <v>32</v>
      </c>
      <c r="K15" s="131">
        <v>0</v>
      </c>
      <c r="L15" s="131">
        <v>0</v>
      </c>
      <c r="M15" s="131">
        <v>0</v>
      </c>
      <c r="N15" s="131">
        <v>0</v>
      </c>
      <c r="O15" s="131">
        <v>0</v>
      </c>
      <c r="P15" s="57">
        <f>SUM(K15:O15)</f>
        <v>0</v>
      </c>
    </row>
    <row r="16" spans="1:16" ht="20" thickBot="1" x14ac:dyDescent="0.3">
      <c r="A16" s="179" t="s">
        <v>34</v>
      </c>
      <c r="B16" s="180"/>
      <c r="C16" s="180"/>
      <c r="D16" s="180"/>
      <c r="E16" s="180"/>
      <c r="F16" s="181"/>
      <c r="H16" s="23" t="s">
        <v>35</v>
      </c>
      <c r="I16" s="130" t="s">
        <v>31</v>
      </c>
      <c r="J16" s="7" t="s">
        <v>32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57">
        <f>SUM(K16:O16)</f>
        <v>0</v>
      </c>
    </row>
    <row r="17" spans="1:16" ht="33" x14ac:dyDescent="0.25">
      <c r="A17" s="105" t="s">
        <v>36</v>
      </c>
      <c r="B17" s="106"/>
      <c r="C17" s="106"/>
      <c r="D17" s="104" t="s">
        <v>37</v>
      </c>
      <c r="E17" s="119"/>
      <c r="F17" s="107"/>
      <c r="H17" s="25" t="s">
        <v>38</v>
      </c>
      <c r="I17" s="10"/>
      <c r="J17" s="11"/>
      <c r="K17" s="11"/>
      <c r="L17" s="11"/>
      <c r="M17" s="11"/>
      <c r="N17" s="11"/>
      <c r="O17" s="11"/>
      <c r="P17" s="26"/>
    </row>
    <row r="18" spans="1:16" ht="16" x14ac:dyDescent="0.2">
      <c r="A18" s="108" t="s">
        <v>39</v>
      </c>
      <c r="B18" s="109"/>
      <c r="C18" s="109"/>
      <c r="D18" s="110">
        <v>5.0000000000000001E-4</v>
      </c>
      <c r="E18" s="110"/>
      <c r="F18" s="107"/>
      <c r="H18" s="23" t="s">
        <v>40</v>
      </c>
      <c r="I18" s="130" t="s">
        <v>41</v>
      </c>
      <c r="J18" s="132" t="s">
        <v>42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57">
        <f>SUM(K18:O18)</f>
        <v>0</v>
      </c>
    </row>
    <row r="19" spans="1:16" ht="16" customHeight="1" x14ac:dyDescent="0.2">
      <c r="A19" s="108" t="s">
        <v>43</v>
      </c>
      <c r="B19" s="109"/>
      <c r="C19" s="109"/>
      <c r="D19" s="110">
        <v>0.08</v>
      </c>
      <c r="E19" s="110"/>
      <c r="F19" s="107"/>
      <c r="H19" s="23" t="s">
        <v>44</v>
      </c>
      <c r="I19" s="130" t="s">
        <v>41</v>
      </c>
      <c r="J19" s="132" t="s">
        <v>42</v>
      </c>
      <c r="K19" s="131">
        <v>0</v>
      </c>
      <c r="L19" s="131">
        <v>0</v>
      </c>
      <c r="M19" s="131">
        <v>0</v>
      </c>
      <c r="N19" s="131">
        <v>0</v>
      </c>
      <c r="O19" s="131">
        <v>0</v>
      </c>
      <c r="P19" s="57">
        <f t="shared" ref="P19:P20" si="9">SUM(K19:O19)</f>
        <v>0</v>
      </c>
    </row>
    <row r="20" spans="1:16" ht="16" customHeight="1" x14ac:dyDescent="0.2">
      <c r="A20" s="108" t="s">
        <v>45</v>
      </c>
      <c r="B20" s="109"/>
      <c r="C20" s="109"/>
      <c r="D20" s="110">
        <v>0.08</v>
      </c>
      <c r="E20" s="110"/>
      <c r="F20" s="107"/>
      <c r="H20" s="23" t="s">
        <v>46</v>
      </c>
      <c r="I20" s="130" t="s">
        <v>41</v>
      </c>
      <c r="J20" s="132" t="s">
        <v>42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57">
        <f t="shared" si="9"/>
        <v>0</v>
      </c>
    </row>
    <row r="21" spans="1:16" ht="19" customHeight="1" thickBot="1" x14ac:dyDescent="0.25">
      <c r="A21" s="108" t="s">
        <v>47</v>
      </c>
      <c r="B21" s="109"/>
      <c r="C21" s="109"/>
      <c r="D21" s="110">
        <v>0.65</v>
      </c>
      <c r="E21" s="110"/>
      <c r="F21" s="107"/>
      <c r="H21" s="39" t="s">
        <v>48</v>
      </c>
      <c r="I21" s="72"/>
      <c r="J21" s="40"/>
      <c r="K21" s="60">
        <f>SUM(K5:K20)</f>
        <v>0</v>
      </c>
      <c r="L21" s="60">
        <f>SUM(L5:L20)</f>
        <v>0</v>
      </c>
      <c r="M21" s="60">
        <f>SUM(M5:M20)</f>
        <v>0</v>
      </c>
      <c r="N21" s="60">
        <f>SUM(N5:N20)</f>
        <v>0</v>
      </c>
      <c r="O21" s="60">
        <f>SUM(O5:O20)</f>
        <v>0</v>
      </c>
      <c r="P21" s="61">
        <f>SUM(K21:O21)</f>
        <v>0</v>
      </c>
    </row>
    <row r="22" spans="1:16" ht="20" thickBot="1" x14ac:dyDescent="0.3">
      <c r="A22" s="108" t="s">
        <v>49</v>
      </c>
      <c r="B22" s="109"/>
      <c r="C22" s="109"/>
      <c r="D22" s="110">
        <v>0.45</v>
      </c>
      <c r="E22" s="110"/>
      <c r="F22" s="111"/>
      <c r="H22" s="23"/>
      <c r="P22" s="28"/>
    </row>
    <row r="23" spans="1:16" ht="26" customHeight="1" x14ac:dyDescent="0.25">
      <c r="A23" s="108" t="s">
        <v>50</v>
      </c>
      <c r="B23" s="109"/>
      <c r="C23" s="109"/>
      <c r="D23" s="110">
        <v>0.37</v>
      </c>
      <c r="E23" s="110"/>
      <c r="F23" s="112"/>
      <c r="H23" s="161" t="s">
        <v>51</v>
      </c>
      <c r="I23" s="162"/>
      <c r="J23" s="162"/>
      <c r="K23" s="162"/>
      <c r="L23" s="162"/>
      <c r="M23" s="162"/>
      <c r="N23" s="162"/>
      <c r="O23" s="162"/>
      <c r="P23" s="163"/>
    </row>
    <row r="24" spans="1:16" ht="26" customHeight="1" x14ac:dyDescent="0.25">
      <c r="A24" s="108" t="s">
        <v>52</v>
      </c>
      <c r="B24" s="109"/>
      <c r="C24" s="109"/>
      <c r="D24" s="110">
        <v>0.18</v>
      </c>
      <c r="E24" s="110"/>
      <c r="F24" s="112"/>
      <c r="H24" s="164"/>
      <c r="I24" s="165"/>
      <c r="J24" s="165"/>
      <c r="K24" s="165"/>
      <c r="L24" s="165"/>
      <c r="M24" s="165"/>
      <c r="N24" s="165"/>
      <c r="O24" s="165"/>
      <c r="P24" s="166"/>
    </row>
    <row r="25" spans="1:16" ht="19" customHeight="1" x14ac:dyDescent="0.25">
      <c r="A25" s="108"/>
      <c r="B25" s="109"/>
      <c r="C25" s="109"/>
      <c r="D25" s="113"/>
      <c r="E25" s="113"/>
      <c r="F25" s="114"/>
      <c r="H25" s="29" t="s">
        <v>12</v>
      </c>
      <c r="I25" s="12"/>
      <c r="J25" s="13"/>
      <c r="K25" s="13"/>
      <c r="L25" s="13"/>
      <c r="M25" s="13"/>
      <c r="N25" s="13"/>
      <c r="O25" s="13"/>
      <c r="P25" s="30"/>
    </row>
    <row r="26" spans="1:16" x14ac:dyDescent="0.2">
      <c r="A26" s="173" t="s">
        <v>53</v>
      </c>
      <c r="B26" s="174"/>
      <c r="C26" s="174"/>
      <c r="D26" s="174"/>
      <c r="E26" s="174"/>
      <c r="F26" s="175"/>
      <c r="H26" s="23" t="s">
        <v>21</v>
      </c>
      <c r="I26" s="1">
        <f>I5</f>
        <v>0</v>
      </c>
      <c r="J26" s="7" t="s">
        <v>54</v>
      </c>
      <c r="K26" s="56">
        <f>K5*((IF($C$8=9,18%,IF(AND($C$8=12,$D$8&lt;70000),45%,37%))))</f>
        <v>0</v>
      </c>
      <c r="L26" s="56">
        <f>L5*((IF($C$8=9,18%,IF(AND($C$8=12,$D$8&lt;70000),45%,37%))))</f>
        <v>0</v>
      </c>
      <c r="M26" s="56">
        <f>M5*((IF($C$8=9,18%,IF(AND($C$8=12,$D$8&lt;70000),45%,37%))))</f>
        <v>0</v>
      </c>
      <c r="N26" s="56">
        <f>N5*((IF($C$8=9,18%,IF(AND($C$8=12,$D$8&lt;70000),45%,37%))))</f>
        <v>0</v>
      </c>
      <c r="O26" s="56">
        <f>O5*((IF($C$8=9,18%,IF(AND($C$8=12,$D$8&lt;70000),45%,37%))))</f>
        <v>0</v>
      </c>
      <c r="P26" s="57">
        <f>SUM(K26:O26)</f>
        <v>0</v>
      </c>
    </row>
    <row r="27" spans="1:16" ht="16" thickBot="1" x14ac:dyDescent="0.25">
      <c r="A27" s="176" t="s">
        <v>55</v>
      </c>
      <c r="B27" s="177"/>
      <c r="C27" s="177"/>
      <c r="D27" s="177"/>
      <c r="E27" s="177"/>
      <c r="F27" s="178"/>
      <c r="H27" s="23" t="str">
        <f>H6</f>
        <v>Co-PI 1</v>
      </c>
      <c r="I27" s="1">
        <f t="shared" ref="I27:I29" si="10">I6</f>
        <v>0</v>
      </c>
      <c r="J27" s="7" t="s">
        <v>54</v>
      </c>
      <c r="K27" s="56">
        <f>K6*((IF($C$9=9,18%,IF(AND($C$9=12,$D$9&lt;70000),45%,37%))))</f>
        <v>0</v>
      </c>
      <c r="L27" s="56">
        <f>L6*((IF($C$9=9,18%,IF(AND($C$9=12,$D$9&lt;70000),45%,37%))))</f>
        <v>0</v>
      </c>
      <c r="M27" s="56">
        <f>M6*((IF($C$9=9,18%,IF(AND($C$9=12,$D$9&lt;70000),45%,37%))))</f>
        <v>0</v>
      </c>
      <c r="N27" s="56">
        <f>N6*((IF($C$9=9,18%,IF(AND($C$9=12,$D$9&lt;70000),45%,37%))))</f>
        <v>0</v>
      </c>
      <c r="O27" s="56">
        <f>O6*((IF($C$9=9,18%,IF(AND($C$9=12,$D$9&lt;70000),45%,37%))))</f>
        <v>0</v>
      </c>
      <c r="P27" s="57">
        <f t="shared" ref="P27:P29" si="11">SUM(K27:O27)</f>
        <v>0</v>
      </c>
    </row>
    <row r="28" spans="1:16" x14ac:dyDescent="0.2">
      <c r="F28" s="51"/>
      <c r="H28" s="23" t="str">
        <f t="shared" ref="H28:H29" si="12">H7</f>
        <v>Co-PI 2</v>
      </c>
      <c r="I28" s="1">
        <f t="shared" si="10"/>
        <v>0</v>
      </c>
      <c r="J28" s="7" t="s">
        <v>54</v>
      </c>
      <c r="K28" s="56">
        <f>K7*((IF($C$10=9,18%,IF(AND($C$10=12,$D$10&lt;70000),45%,37%))))</f>
        <v>0</v>
      </c>
      <c r="L28" s="56">
        <f>L7*((IF($C$10=9,18%,IF(AND($C$10=12,$D$10&lt;70000),45%,37%))))</f>
        <v>0</v>
      </c>
      <c r="M28" s="56">
        <f>M7*((IF($C$10=9,18%,IF(AND($C$10=12,$D$10&lt;70000),45%,37%))))</f>
        <v>0</v>
      </c>
      <c r="N28" s="56">
        <f>N7*((IF($C$10=9,18%,IF(AND($C$10=12,$D$10&lt;70000),45%,37%))))</f>
        <v>0</v>
      </c>
      <c r="O28" s="56">
        <f>O7*((IF($C$10=9,18%,IF(AND($C$10=12,$D$10&lt;70000),45%,37%))))</f>
        <v>0</v>
      </c>
      <c r="P28" s="57">
        <f t="shared" si="11"/>
        <v>0</v>
      </c>
    </row>
    <row r="29" spans="1:16" x14ac:dyDescent="0.2">
      <c r="F29" s="51"/>
      <c r="H29" s="23" t="str">
        <f t="shared" si="12"/>
        <v>Co-PI 3</v>
      </c>
      <c r="I29" s="1">
        <f t="shared" si="10"/>
        <v>0</v>
      </c>
      <c r="J29" s="7" t="s">
        <v>54</v>
      </c>
      <c r="K29" s="56">
        <f>K8*((IF($C$11=9,18%,IF(AND($C$11=12,$D$11&lt;70000),45%,37%))))</f>
        <v>0</v>
      </c>
      <c r="L29" s="56">
        <f>L8*((IF($C$11=9,18%,IF(AND($C$11=12,$D$11&lt;70000),45%,37%))))</f>
        <v>0</v>
      </c>
      <c r="M29" s="56">
        <f>M8*((IF($C$11=9,18%,IF(AND($C$11=12,$D$11&lt;70000),45%,37%))))</f>
        <v>0</v>
      </c>
      <c r="N29" s="56">
        <f>N8*((IF($C$11=9,18%,IF(AND($C$11=12,$D$11&lt;70000),45%,37%))))</f>
        <v>0</v>
      </c>
      <c r="O29" s="56">
        <f>O8*((IF($C$11=9,18%,IF(AND($C$11=12,$D$11&lt;70000),45%,37%))))</f>
        <v>0</v>
      </c>
      <c r="P29" s="57">
        <f t="shared" si="11"/>
        <v>0</v>
      </c>
    </row>
    <row r="30" spans="1:16" ht="19" x14ac:dyDescent="0.2">
      <c r="F30" s="51"/>
      <c r="H30" s="31" t="s">
        <v>23</v>
      </c>
      <c r="I30" s="14"/>
      <c r="J30" s="15"/>
      <c r="K30" s="15"/>
      <c r="L30" s="15"/>
      <c r="M30" s="15"/>
      <c r="N30" s="15"/>
      <c r="O30" s="15"/>
      <c r="P30" s="32"/>
    </row>
    <row r="31" spans="1:16" ht="19" x14ac:dyDescent="0.2">
      <c r="F31" s="51"/>
      <c r="H31" s="33" t="str">
        <f>H10</f>
        <v>Senior Personnel 1</v>
      </c>
      <c r="I31" s="70">
        <f>I10</f>
        <v>0</v>
      </c>
      <c r="J31" s="7" t="s">
        <v>54</v>
      </c>
      <c r="K31" s="64">
        <f>K10*((IF($C$12=9,18%,IF(AND($C$12=12,$D$12&lt;70000),45%,37%))))</f>
        <v>0</v>
      </c>
      <c r="L31" s="64">
        <f>L10*((IF($C$12=9,18%,IF(AND($C$12=12,$D$12&lt;70000),45%,37%))))</f>
        <v>0</v>
      </c>
      <c r="M31" s="64">
        <f>M10*((IF($C$12=9,18%,IF(AND($C$12=12,$D$12&lt;70000),45%,37%))))</f>
        <v>0</v>
      </c>
      <c r="N31" s="64">
        <f>N10*((IF($C$12=9,18%,IF(AND($C$12=12,$D$12&lt;70000),45%,37%))))</f>
        <v>0</v>
      </c>
      <c r="O31" s="64">
        <f>O10*((IF($C$12=9,18%,IF(AND($C$12=12,$D$12&lt;70000),45%,37%))))</f>
        <v>0</v>
      </c>
      <c r="P31" s="65">
        <f>SUM(K31:O31)</f>
        <v>0</v>
      </c>
    </row>
    <row r="32" spans="1:16" ht="19" x14ac:dyDescent="0.2">
      <c r="F32" s="51"/>
      <c r="H32" s="33" t="str">
        <f t="shared" ref="H32:I33" si="13">H11</f>
        <v>Senior Personnel 2</v>
      </c>
      <c r="I32" s="70">
        <f t="shared" si="13"/>
        <v>0</v>
      </c>
      <c r="J32" s="7" t="s">
        <v>54</v>
      </c>
      <c r="K32" s="64">
        <f>K11*((IF($C$13=9,18%,IF(AND($C$13=12,$D$13&lt;70000),45%,37%))))</f>
        <v>0</v>
      </c>
      <c r="L32" s="64">
        <f>L11*((IF($C$13=9,18%,IF(AND($C$13=12,$D$13&lt;70000),45%,37%))))</f>
        <v>0</v>
      </c>
      <c r="M32" s="64">
        <f>M11*((IF($C$13=9,18%,IF(AND($C$13=12,$D$13&lt;70000),45%,37%))))</f>
        <v>0</v>
      </c>
      <c r="N32" s="64">
        <f>N11*((IF($C$13=9,18%,IF(AND($C$13=12,$D$13&lt;70000),45%,37%))))</f>
        <v>0</v>
      </c>
      <c r="O32" s="64">
        <f>O11*((IF($C$13=9,18%,IF(AND($C$13=12,$D$13&lt;70000),45%,37%))))</f>
        <v>0</v>
      </c>
      <c r="P32" s="65">
        <f t="shared" ref="P32:P33" si="14">SUM(K32:O32)</f>
        <v>0</v>
      </c>
    </row>
    <row r="33" spans="6:16" ht="19" x14ac:dyDescent="0.2">
      <c r="F33" s="51"/>
      <c r="H33" s="33" t="str">
        <f t="shared" si="13"/>
        <v>Senior Personnel 3</v>
      </c>
      <c r="I33" s="70">
        <f t="shared" si="13"/>
        <v>0</v>
      </c>
      <c r="J33" s="7" t="s">
        <v>54</v>
      </c>
      <c r="K33" s="64">
        <f>K12*((IF($C$14=9,18%,IF(AND($C$14=12,$D$14&lt;70000),45%,37%))))</f>
        <v>0</v>
      </c>
      <c r="L33" s="64">
        <f>L12*((IF($C$14=9,18%,IF(AND($C$14=12,$D$14&lt;70000),45%,37%))))</f>
        <v>0</v>
      </c>
      <c r="M33" s="64">
        <f>M12*((IF($C$14=9,18%,IF(AND($C$14=12,$D$14&lt;70000),45%,37%))))</f>
        <v>0</v>
      </c>
      <c r="N33" s="64">
        <f>N12*((IF($C$14=9,18%,IF(AND($C$14=12,$D$14&lt;70000),45%,37%))))</f>
        <v>0</v>
      </c>
      <c r="O33" s="64">
        <f>O12*((IF($C$14=9,18%,IF(AND($C$14=12,$D$14&lt;70000),45%,37%))))</f>
        <v>0</v>
      </c>
      <c r="P33" s="65">
        <f t="shared" si="14"/>
        <v>0</v>
      </c>
    </row>
    <row r="34" spans="6:16" ht="19" x14ac:dyDescent="0.2">
      <c r="F34" s="52"/>
      <c r="H34" s="31" t="s">
        <v>56</v>
      </c>
      <c r="I34" s="14"/>
      <c r="J34" s="15"/>
      <c r="K34" s="15"/>
      <c r="L34" s="15"/>
      <c r="M34" s="15"/>
      <c r="N34" s="15"/>
      <c r="O34" s="15"/>
      <c r="P34" s="32"/>
    </row>
    <row r="35" spans="6:16" ht="19" x14ac:dyDescent="0.2">
      <c r="F35" s="52"/>
      <c r="H35" s="33" t="str">
        <f>H14</f>
        <v>GRA 1</v>
      </c>
      <c r="I35" s="70" t="str">
        <f>I14</f>
        <v>Masters/PhD</v>
      </c>
      <c r="J35" s="140" t="s">
        <v>57</v>
      </c>
      <c r="K35" s="62">
        <f t="shared" ref="K35:O37" si="15">K14*$D$18</f>
        <v>0</v>
      </c>
      <c r="L35" s="62">
        <f t="shared" si="15"/>
        <v>0</v>
      </c>
      <c r="M35" s="62">
        <f t="shared" si="15"/>
        <v>0</v>
      </c>
      <c r="N35" s="62">
        <f t="shared" si="15"/>
        <v>0</v>
      </c>
      <c r="O35" s="62">
        <f t="shared" si="15"/>
        <v>0</v>
      </c>
      <c r="P35" s="63">
        <f>SUM(K35:O35)</f>
        <v>0</v>
      </c>
    </row>
    <row r="36" spans="6:16" ht="19" x14ac:dyDescent="0.2">
      <c r="H36" s="33" t="str">
        <f t="shared" ref="H36:I37" si="16">H15</f>
        <v>GRA 2</v>
      </c>
      <c r="I36" s="70" t="str">
        <f t="shared" si="16"/>
        <v>Masters/PhD</v>
      </c>
      <c r="J36" s="140" t="s">
        <v>57</v>
      </c>
      <c r="K36" s="62">
        <f t="shared" si="15"/>
        <v>0</v>
      </c>
      <c r="L36" s="62">
        <f t="shared" si="15"/>
        <v>0</v>
      </c>
      <c r="M36" s="62">
        <f t="shared" si="15"/>
        <v>0</v>
      </c>
      <c r="N36" s="62">
        <f>N15*$D$18</f>
        <v>0</v>
      </c>
      <c r="O36" s="62">
        <f t="shared" si="15"/>
        <v>0</v>
      </c>
      <c r="P36" s="63">
        <f t="shared" ref="P36:P37" si="17">SUM(K36:O36)</f>
        <v>0</v>
      </c>
    </row>
    <row r="37" spans="6:16" ht="19" x14ac:dyDescent="0.2">
      <c r="H37" s="33" t="str">
        <f t="shared" si="16"/>
        <v>GRA 3</v>
      </c>
      <c r="I37" s="70" t="str">
        <f t="shared" si="16"/>
        <v>Masters/PhD</v>
      </c>
      <c r="J37" s="140" t="s">
        <v>57</v>
      </c>
      <c r="K37" s="62">
        <f t="shared" si="15"/>
        <v>0</v>
      </c>
      <c r="L37" s="62">
        <f t="shared" si="15"/>
        <v>0</v>
      </c>
      <c r="M37" s="62">
        <f t="shared" si="15"/>
        <v>0</v>
      </c>
      <c r="N37" s="62">
        <f t="shared" si="15"/>
        <v>0</v>
      </c>
      <c r="O37" s="62">
        <f t="shared" si="15"/>
        <v>0</v>
      </c>
      <c r="P37" s="63">
        <f t="shared" si="17"/>
        <v>0</v>
      </c>
    </row>
    <row r="38" spans="6:16" ht="19" x14ac:dyDescent="0.2">
      <c r="H38" s="31" t="s">
        <v>58</v>
      </c>
      <c r="I38" s="14"/>
      <c r="J38" s="15"/>
      <c r="K38" s="15"/>
      <c r="L38" s="15"/>
      <c r="M38" s="15"/>
      <c r="N38" s="15"/>
      <c r="O38" s="15"/>
      <c r="P38" s="32"/>
    </row>
    <row r="39" spans="6:16" ht="16" x14ac:dyDescent="0.2">
      <c r="H39" s="23" t="str">
        <f>H18</f>
        <v>US 1</v>
      </c>
      <c r="I39" s="1" t="str">
        <f>I18</f>
        <v>Explain pay/ hr for &amp; how long</v>
      </c>
      <c r="J39" s="140" t="s">
        <v>57</v>
      </c>
      <c r="K39" s="54">
        <f t="shared" ref="K39:O41" si="18">K18*$D$18</f>
        <v>0</v>
      </c>
      <c r="L39" s="54">
        <f t="shared" si="18"/>
        <v>0</v>
      </c>
      <c r="M39" s="54">
        <f t="shared" si="18"/>
        <v>0</v>
      </c>
      <c r="N39" s="54">
        <f t="shared" si="18"/>
        <v>0</v>
      </c>
      <c r="O39" s="54">
        <f t="shared" si="18"/>
        <v>0</v>
      </c>
      <c r="P39" s="55">
        <f>SUM(K39:O39)</f>
        <v>0</v>
      </c>
    </row>
    <row r="40" spans="6:16" ht="16" customHeight="1" x14ac:dyDescent="0.2">
      <c r="H40" s="23" t="str">
        <f t="shared" ref="H40:I41" si="19">H19</f>
        <v>US 2</v>
      </c>
      <c r="I40" s="1" t="str">
        <f t="shared" si="19"/>
        <v>Explain pay/ hr for &amp; how long</v>
      </c>
      <c r="J40" s="140" t="s">
        <v>57</v>
      </c>
      <c r="K40" s="54">
        <f t="shared" si="18"/>
        <v>0</v>
      </c>
      <c r="L40" s="54">
        <f t="shared" si="18"/>
        <v>0</v>
      </c>
      <c r="M40" s="54">
        <f t="shared" si="18"/>
        <v>0</v>
      </c>
      <c r="N40" s="54">
        <f t="shared" si="18"/>
        <v>0</v>
      </c>
      <c r="O40" s="54">
        <f t="shared" si="18"/>
        <v>0</v>
      </c>
      <c r="P40" s="55">
        <f t="shared" ref="P40:P41" si="20">SUM(K40:O40)</f>
        <v>0</v>
      </c>
    </row>
    <row r="41" spans="6:16" ht="16" customHeight="1" x14ac:dyDescent="0.2">
      <c r="H41" s="23" t="str">
        <f t="shared" si="19"/>
        <v>US 3</v>
      </c>
      <c r="I41" s="1" t="str">
        <f t="shared" si="19"/>
        <v>Explain pay/ hr for &amp; how long</v>
      </c>
      <c r="J41" s="140" t="s">
        <v>57</v>
      </c>
      <c r="K41" s="54">
        <f t="shared" si="18"/>
        <v>0</v>
      </c>
      <c r="L41" s="54">
        <f t="shared" si="18"/>
        <v>0</v>
      </c>
      <c r="M41" s="54">
        <f t="shared" si="18"/>
        <v>0</v>
      </c>
      <c r="N41" s="54">
        <f t="shared" si="18"/>
        <v>0</v>
      </c>
      <c r="O41" s="54">
        <f t="shared" si="18"/>
        <v>0</v>
      </c>
      <c r="P41" s="55">
        <f t="shared" si="20"/>
        <v>0</v>
      </c>
    </row>
    <row r="42" spans="6:16" ht="16" thickBot="1" x14ac:dyDescent="0.25">
      <c r="H42" s="41" t="s">
        <v>59</v>
      </c>
      <c r="I42" s="73"/>
      <c r="J42" s="42"/>
      <c r="K42" s="66">
        <f>SUM(K26:K41)</f>
        <v>0</v>
      </c>
      <c r="L42" s="66">
        <f>SUM(L26:L41)</f>
        <v>0</v>
      </c>
      <c r="M42" s="66">
        <f>SUM(M26:M41)</f>
        <v>0</v>
      </c>
      <c r="N42" s="66">
        <f>SUM(N26:N41)</f>
        <v>0</v>
      </c>
      <c r="O42" s="66">
        <f>SUM(O26:O41)</f>
        <v>0</v>
      </c>
      <c r="P42" s="67">
        <f>SUM(K42:O42)</f>
        <v>0</v>
      </c>
    </row>
    <row r="43" spans="6:16" ht="16" thickBot="1" x14ac:dyDescent="0.25">
      <c r="H43" s="23"/>
      <c r="P43" s="28"/>
    </row>
    <row r="44" spans="6:16" ht="21" customHeight="1" x14ac:dyDescent="0.2">
      <c r="H44" s="182" t="s">
        <v>60</v>
      </c>
      <c r="I44" s="183"/>
      <c r="J44" s="183"/>
      <c r="K44" s="183"/>
      <c r="L44" s="183"/>
      <c r="M44" s="183"/>
      <c r="N44" s="183"/>
      <c r="O44" s="183"/>
      <c r="P44" s="184"/>
    </row>
    <row r="45" spans="6:16" ht="21" customHeight="1" x14ac:dyDescent="0.2">
      <c r="H45" s="185"/>
      <c r="I45" s="186"/>
      <c r="J45" s="186"/>
      <c r="K45" s="186"/>
      <c r="L45" s="186"/>
      <c r="M45" s="186"/>
      <c r="N45" s="186"/>
      <c r="O45" s="186"/>
      <c r="P45" s="187"/>
    </row>
    <row r="46" spans="6:16" ht="16" x14ac:dyDescent="0.2">
      <c r="H46" s="23" t="s">
        <v>61</v>
      </c>
      <c r="I46" s="130" t="s">
        <v>62</v>
      </c>
      <c r="J46" s="133" t="s">
        <v>63</v>
      </c>
      <c r="K46" s="131">
        <v>0</v>
      </c>
      <c r="L46" s="131">
        <v>0</v>
      </c>
      <c r="M46" s="131">
        <v>0</v>
      </c>
      <c r="N46" s="131">
        <v>0</v>
      </c>
      <c r="O46" s="131">
        <v>0</v>
      </c>
      <c r="P46" s="57">
        <f>SUM(K46:O46)</f>
        <v>0</v>
      </c>
    </row>
    <row r="47" spans="6:16" ht="16" x14ac:dyDescent="0.2">
      <c r="H47" s="23" t="s">
        <v>64</v>
      </c>
      <c r="I47" s="130" t="s">
        <v>62</v>
      </c>
      <c r="J47" s="133" t="s">
        <v>63</v>
      </c>
      <c r="K47" s="131">
        <v>0</v>
      </c>
      <c r="L47" s="131">
        <v>0</v>
      </c>
      <c r="M47" s="131">
        <v>0</v>
      </c>
      <c r="N47" s="131">
        <v>0</v>
      </c>
      <c r="O47" s="131">
        <v>0</v>
      </c>
      <c r="P47" s="57">
        <f t="shared" ref="P47:P48" si="21">SUM(K47:O47)</f>
        <v>0</v>
      </c>
    </row>
    <row r="48" spans="6:16" ht="16" x14ac:dyDescent="0.2">
      <c r="H48" s="23" t="s">
        <v>65</v>
      </c>
      <c r="I48" s="130" t="s">
        <v>62</v>
      </c>
      <c r="J48" s="133" t="s">
        <v>63</v>
      </c>
      <c r="K48" s="131">
        <v>0</v>
      </c>
      <c r="L48" s="131">
        <v>0</v>
      </c>
      <c r="M48" s="131">
        <v>0</v>
      </c>
      <c r="N48" s="131">
        <v>0</v>
      </c>
      <c r="O48" s="131">
        <v>0</v>
      </c>
      <c r="P48" s="57">
        <f t="shared" si="21"/>
        <v>0</v>
      </c>
    </row>
    <row r="49" spans="8:16" ht="17" thickBot="1" x14ac:dyDescent="0.25">
      <c r="H49" s="115" t="s">
        <v>66</v>
      </c>
      <c r="I49" s="74"/>
      <c r="J49" s="43"/>
      <c r="K49" s="68">
        <f>SUM(K46:K48)</f>
        <v>0</v>
      </c>
      <c r="L49" s="68">
        <f>SUM(L46:L48)</f>
        <v>0</v>
      </c>
      <c r="M49" s="68">
        <f>SUM(M46:M48)</f>
        <v>0</v>
      </c>
      <c r="N49" s="68">
        <f>SUM(N46:N48)</f>
        <v>0</v>
      </c>
      <c r="O49" s="68">
        <f>SUM(O46:O48)</f>
        <v>0</v>
      </c>
      <c r="P49" s="69">
        <f>SUM(K49:O49)</f>
        <v>0</v>
      </c>
    </row>
    <row r="50" spans="8:16" ht="16" thickBot="1" x14ac:dyDescent="0.25">
      <c r="H50" s="23"/>
      <c r="P50" s="28"/>
    </row>
    <row r="51" spans="8:16" x14ac:dyDescent="0.2">
      <c r="H51" s="188" t="s">
        <v>67</v>
      </c>
      <c r="I51" s="189"/>
      <c r="J51" s="189"/>
      <c r="K51" s="189"/>
      <c r="L51" s="189"/>
      <c r="M51" s="189"/>
      <c r="N51" s="189"/>
      <c r="O51" s="189"/>
      <c r="P51" s="190"/>
    </row>
    <row r="52" spans="8:16" x14ac:dyDescent="0.2">
      <c r="H52" s="191"/>
      <c r="I52" s="192"/>
      <c r="J52" s="192"/>
      <c r="K52" s="192"/>
      <c r="L52" s="192"/>
      <c r="M52" s="192"/>
      <c r="N52" s="192"/>
      <c r="O52" s="192"/>
      <c r="P52" s="193"/>
    </row>
    <row r="53" spans="8:16" ht="20" customHeight="1" x14ac:dyDescent="0.2">
      <c r="H53" s="23" t="s">
        <v>68</v>
      </c>
      <c r="I53" s="130" t="s">
        <v>69</v>
      </c>
      <c r="J53" s="7" t="s">
        <v>70</v>
      </c>
      <c r="K53" s="131">
        <v>0</v>
      </c>
      <c r="L53" s="131">
        <v>0</v>
      </c>
      <c r="M53" s="131">
        <v>0</v>
      </c>
      <c r="N53" s="131">
        <v>0</v>
      </c>
      <c r="O53" s="131">
        <v>0</v>
      </c>
      <c r="P53" s="57">
        <f>SUM(K53:O53)</f>
        <v>0</v>
      </c>
    </row>
    <row r="54" spans="8:16" ht="17" customHeight="1" x14ac:dyDescent="0.2">
      <c r="H54" s="23" t="s">
        <v>71</v>
      </c>
      <c r="I54" s="130" t="s">
        <v>69</v>
      </c>
      <c r="J54" s="7" t="s">
        <v>70</v>
      </c>
      <c r="K54" s="131">
        <v>0</v>
      </c>
      <c r="L54" s="131">
        <v>0</v>
      </c>
      <c r="M54" s="131">
        <v>0</v>
      </c>
      <c r="N54" s="131">
        <v>0</v>
      </c>
      <c r="O54" s="131">
        <v>0</v>
      </c>
      <c r="P54" s="57">
        <f t="shared" ref="P54:P57" si="22">SUM(K54:O54)</f>
        <v>0</v>
      </c>
    </row>
    <row r="55" spans="8:16" x14ac:dyDescent="0.2">
      <c r="H55" s="82" t="s">
        <v>72</v>
      </c>
      <c r="I55" s="141" t="s">
        <v>69</v>
      </c>
      <c r="J55" s="7" t="s">
        <v>70</v>
      </c>
      <c r="K55" s="135">
        <v>0</v>
      </c>
      <c r="L55" s="135">
        <v>0</v>
      </c>
      <c r="M55" s="135">
        <v>0</v>
      </c>
      <c r="N55" s="131">
        <v>0</v>
      </c>
      <c r="O55" s="131">
        <v>0</v>
      </c>
      <c r="P55" s="57">
        <f t="shared" si="22"/>
        <v>0</v>
      </c>
    </row>
    <row r="56" spans="8:16" x14ac:dyDescent="0.2">
      <c r="H56" s="23" t="s">
        <v>73</v>
      </c>
      <c r="I56" s="130" t="s">
        <v>69</v>
      </c>
      <c r="J56" s="7" t="s">
        <v>70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57">
        <f t="shared" si="22"/>
        <v>0</v>
      </c>
    </row>
    <row r="57" spans="8:16" x14ac:dyDescent="0.2">
      <c r="H57" s="23" t="s">
        <v>74</v>
      </c>
      <c r="I57" s="130" t="s">
        <v>69</v>
      </c>
      <c r="J57" s="7" t="s">
        <v>70</v>
      </c>
      <c r="K57" s="131">
        <v>0</v>
      </c>
      <c r="L57" s="131">
        <v>0</v>
      </c>
      <c r="M57" s="131">
        <v>0</v>
      </c>
      <c r="N57" s="131">
        <v>0</v>
      </c>
      <c r="O57" s="131">
        <v>0</v>
      </c>
      <c r="P57" s="57">
        <f t="shared" si="22"/>
        <v>0</v>
      </c>
    </row>
    <row r="58" spans="8:16" ht="17" thickBot="1" x14ac:dyDescent="0.25">
      <c r="H58" s="116" t="s">
        <v>75</v>
      </c>
      <c r="I58" s="75"/>
      <c r="J58" s="45"/>
      <c r="K58" s="117">
        <f>SUM(K53:K57)</f>
        <v>0</v>
      </c>
      <c r="L58" s="117">
        <f>SUM(L53:L57)</f>
        <v>0</v>
      </c>
      <c r="M58" s="117">
        <f>SUM(M53:M57)</f>
        <v>0</v>
      </c>
      <c r="N58" s="117">
        <f>SUM(N53:N57)</f>
        <v>0</v>
      </c>
      <c r="O58" s="117">
        <f>SUM(O53:O57)</f>
        <v>0</v>
      </c>
      <c r="P58" s="118">
        <f>SUM(K58:O58)</f>
        <v>0</v>
      </c>
    </row>
    <row r="59" spans="8:16" ht="16" thickBot="1" x14ac:dyDescent="0.25">
      <c r="H59" s="23"/>
      <c r="P59" s="28"/>
    </row>
    <row r="60" spans="8:16" ht="16" customHeight="1" x14ac:dyDescent="0.2">
      <c r="H60" s="194" t="s">
        <v>76</v>
      </c>
      <c r="I60" s="195"/>
      <c r="J60" s="195"/>
      <c r="K60" s="195"/>
      <c r="L60" s="195"/>
      <c r="M60" s="195"/>
      <c r="N60" s="195"/>
      <c r="O60" s="195"/>
      <c r="P60" s="196"/>
    </row>
    <row r="61" spans="8:16" ht="16" customHeight="1" x14ac:dyDescent="0.2">
      <c r="H61" s="197"/>
      <c r="I61" s="198"/>
      <c r="J61" s="198"/>
      <c r="K61" s="198"/>
      <c r="L61" s="198"/>
      <c r="M61" s="198"/>
      <c r="N61" s="198"/>
      <c r="O61" s="198"/>
      <c r="P61" s="199"/>
    </row>
    <row r="62" spans="8:16" ht="24" customHeight="1" x14ac:dyDescent="0.2">
      <c r="H62" s="34" t="s">
        <v>77</v>
      </c>
      <c r="I62" s="2"/>
      <c r="P62" s="28"/>
    </row>
    <row r="63" spans="8:16" ht="19" customHeight="1" x14ac:dyDescent="0.2">
      <c r="H63" s="82" t="s">
        <v>78</v>
      </c>
      <c r="I63" s="141" t="s">
        <v>69</v>
      </c>
      <c r="J63" s="133" t="s">
        <v>70</v>
      </c>
      <c r="K63" s="131">
        <v>0</v>
      </c>
      <c r="L63" s="131">
        <v>0</v>
      </c>
      <c r="M63" s="131">
        <v>0</v>
      </c>
      <c r="N63" s="131">
        <v>0</v>
      </c>
      <c r="O63" s="131">
        <v>0</v>
      </c>
      <c r="P63" s="57">
        <f>SUM(K63:O63)</f>
        <v>0</v>
      </c>
    </row>
    <row r="64" spans="8:16" ht="16" x14ac:dyDescent="0.2">
      <c r="H64" s="23" t="s">
        <v>79</v>
      </c>
      <c r="I64" s="134" t="s">
        <v>69</v>
      </c>
      <c r="J64" s="132" t="s">
        <v>70</v>
      </c>
      <c r="K64" s="131"/>
      <c r="L64" s="131">
        <v>0</v>
      </c>
      <c r="M64" s="131">
        <v>0</v>
      </c>
      <c r="N64" s="131">
        <v>0</v>
      </c>
      <c r="O64" s="131">
        <v>0</v>
      </c>
      <c r="P64" s="57">
        <f t="shared" ref="P64:P65" si="23">SUM(K64:O64)</f>
        <v>0</v>
      </c>
    </row>
    <row r="65" spans="8:16" ht="16" x14ac:dyDescent="0.2">
      <c r="H65" s="23" t="s">
        <v>74</v>
      </c>
      <c r="I65" s="134" t="s">
        <v>69</v>
      </c>
      <c r="J65" s="132" t="s">
        <v>70</v>
      </c>
      <c r="K65" s="131">
        <v>0</v>
      </c>
      <c r="L65" s="131">
        <v>0</v>
      </c>
      <c r="M65" s="131">
        <v>0</v>
      </c>
      <c r="N65" s="131">
        <v>0</v>
      </c>
      <c r="O65" s="131">
        <v>0</v>
      </c>
      <c r="P65" s="57">
        <f t="shared" si="23"/>
        <v>0</v>
      </c>
    </row>
    <row r="66" spans="8:16" ht="17" thickBot="1" x14ac:dyDescent="0.25">
      <c r="H66" s="39" t="s">
        <v>80</v>
      </c>
      <c r="I66" s="76"/>
      <c r="J66" s="40"/>
      <c r="K66" s="60">
        <f>SUM(K63:K65)</f>
        <v>0</v>
      </c>
      <c r="L66" s="60">
        <f>SUM(L63:L65)</f>
        <v>0</v>
      </c>
      <c r="M66" s="60">
        <f>SUM(M63:M65)</f>
        <v>0</v>
      </c>
      <c r="N66" s="60">
        <f>SUM(N63:N65)</f>
        <v>0</v>
      </c>
      <c r="O66" s="60">
        <f>SUM(O63:O65)</f>
        <v>0</v>
      </c>
      <c r="P66" s="61">
        <f>SUM(K66:O66)</f>
        <v>0</v>
      </c>
    </row>
    <row r="67" spans="8:16" x14ac:dyDescent="0.2">
      <c r="H67" s="23"/>
      <c r="P67" s="28"/>
    </row>
    <row r="68" spans="8:16" ht="16" x14ac:dyDescent="0.2">
      <c r="H68" s="36" t="s">
        <v>81</v>
      </c>
      <c r="I68" s="16"/>
      <c r="J68" s="5"/>
      <c r="K68" s="83">
        <f>K21+K42+K49+K58+K66</f>
        <v>0</v>
      </c>
      <c r="L68" s="83">
        <f>L21+L42+L49+L58+L66</f>
        <v>0</v>
      </c>
      <c r="M68" s="83">
        <f>M21+M42+M49+M58+M66</f>
        <v>0</v>
      </c>
      <c r="N68" s="83">
        <f>N21+N42+N49+N58+N66</f>
        <v>0</v>
      </c>
      <c r="O68" s="83">
        <f>O21+O42+O49+O58+O66</f>
        <v>0</v>
      </c>
      <c r="P68" s="84">
        <f>SUM(K68:O68)</f>
        <v>0</v>
      </c>
    </row>
    <row r="69" spans="8:16" ht="16" x14ac:dyDescent="0.2">
      <c r="H69" s="36" t="s">
        <v>82</v>
      </c>
      <c r="I69" s="16"/>
      <c r="J69" s="6">
        <v>0.41299999999999998</v>
      </c>
      <c r="K69" s="83">
        <f>K68*0.413</f>
        <v>0</v>
      </c>
      <c r="L69" s="83">
        <f t="shared" ref="L69:O69" si="24">L68*0.413</f>
        <v>0</v>
      </c>
      <c r="M69" s="83">
        <f t="shared" si="24"/>
        <v>0</v>
      </c>
      <c r="N69" s="83">
        <f t="shared" si="24"/>
        <v>0</v>
      </c>
      <c r="O69" s="83">
        <f t="shared" si="24"/>
        <v>0</v>
      </c>
      <c r="P69" s="84">
        <f>SUM(K69:O69)</f>
        <v>0</v>
      </c>
    </row>
    <row r="70" spans="8:16" ht="16" customHeight="1" thickBot="1" x14ac:dyDescent="0.25">
      <c r="H70" s="23"/>
      <c r="P70" s="28"/>
    </row>
    <row r="71" spans="8:16" ht="15" customHeight="1" x14ac:dyDescent="0.2">
      <c r="H71" s="188" t="s">
        <v>83</v>
      </c>
      <c r="I71" s="189"/>
      <c r="J71" s="189"/>
      <c r="K71" s="189"/>
      <c r="L71" s="189"/>
      <c r="M71" s="189"/>
      <c r="N71" s="189"/>
      <c r="O71" s="189"/>
      <c r="P71" s="190"/>
    </row>
    <row r="72" spans="8:16" ht="15" customHeight="1" x14ac:dyDescent="0.2">
      <c r="H72" s="191"/>
      <c r="I72" s="192"/>
      <c r="J72" s="192"/>
      <c r="K72" s="192"/>
      <c r="L72" s="192"/>
      <c r="M72" s="192"/>
      <c r="N72" s="192"/>
      <c r="O72" s="192"/>
      <c r="P72" s="193"/>
    </row>
    <row r="73" spans="8:16" ht="21" customHeight="1" x14ac:dyDescent="0.2">
      <c r="H73" s="23" t="s">
        <v>84</v>
      </c>
      <c r="I73" s="7" t="s">
        <v>69</v>
      </c>
      <c r="J73" s="132" t="s">
        <v>70</v>
      </c>
      <c r="K73" s="131">
        <v>0</v>
      </c>
      <c r="L73" s="131">
        <v>0</v>
      </c>
      <c r="M73" s="131">
        <v>0</v>
      </c>
      <c r="N73" s="131">
        <v>0</v>
      </c>
      <c r="O73" s="131">
        <v>0</v>
      </c>
      <c r="P73" s="57">
        <f>SUM(K73:O73)</f>
        <v>0</v>
      </c>
    </row>
    <row r="74" spans="8:16" ht="22" customHeight="1" x14ac:dyDescent="0.2">
      <c r="H74" s="23" t="s">
        <v>85</v>
      </c>
      <c r="I74" s="7" t="s">
        <v>69</v>
      </c>
      <c r="J74" s="132" t="s">
        <v>70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57">
        <f>SUM(K74:O74)</f>
        <v>0</v>
      </c>
    </row>
    <row r="75" spans="8:16" ht="16" x14ac:dyDescent="0.2">
      <c r="H75" s="23" t="s">
        <v>86</v>
      </c>
      <c r="I75" s="7" t="s">
        <v>69</v>
      </c>
      <c r="J75" s="132" t="s">
        <v>70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57">
        <f>SUM(K75:O75)</f>
        <v>0</v>
      </c>
    </row>
    <row r="76" spans="8:16" ht="16" thickBot="1" x14ac:dyDescent="0.25">
      <c r="H76" s="44" t="s">
        <v>87</v>
      </c>
      <c r="I76" s="75"/>
      <c r="J76" s="45"/>
      <c r="K76" s="117">
        <f>SUM(K73:K75)</f>
        <v>0</v>
      </c>
      <c r="L76" s="117">
        <f t="shared" ref="L76:P76" si="25">SUM(L73:L75)</f>
        <v>0</v>
      </c>
      <c r="M76" s="117">
        <f t="shared" si="25"/>
        <v>0</v>
      </c>
      <c r="N76" s="117">
        <f t="shared" si="25"/>
        <v>0</v>
      </c>
      <c r="O76" s="117">
        <f t="shared" si="25"/>
        <v>0</v>
      </c>
      <c r="P76" s="117">
        <f t="shared" si="25"/>
        <v>0</v>
      </c>
    </row>
    <row r="77" spans="8:16" ht="16" thickBot="1" x14ac:dyDescent="0.25">
      <c r="H77" s="23"/>
      <c r="P77" s="28"/>
    </row>
    <row r="78" spans="8:16" x14ac:dyDescent="0.2">
      <c r="H78" s="200" t="s">
        <v>88</v>
      </c>
      <c r="I78" s="201"/>
      <c r="J78" s="201"/>
      <c r="K78" s="201"/>
      <c r="L78" s="201"/>
      <c r="M78" s="201"/>
      <c r="N78" s="201"/>
      <c r="O78" s="201"/>
      <c r="P78" s="202"/>
    </row>
    <row r="79" spans="8:16" x14ac:dyDescent="0.2">
      <c r="H79" s="203"/>
      <c r="I79" s="204"/>
      <c r="J79" s="204"/>
      <c r="K79" s="204"/>
      <c r="L79" s="204"/>
      <c r="M79" s="204"/>
      <c r="N79" s="204"/>
      <c r="O79" s="204"/>
      <c r="P79" s="205"/>
    </row>
    <row r="80" spans="8:16" ht="15" customHeight="1" x14ac:dyDescent="0.2">
      <c r="H80" s="35" t="s">
        <v>89</v>
      </c>
      <c r="I80" s="2"/>
      <c r="K80" s="56"/>
      <c r="L80" s="56"/>
      <c r="M80" s="56"/>
      <c r="N80" s="56"/>
      <c r="O80" s="56"/>
      <c r="P80" s="57"/>
    </row>
    <row r="81" spans="8:16" ht="15" customHeight="1" x14ac:dyDescent="0.2">
      <c r="H81" s="23" t="s">
        <v>30</v>
      </c>
      <c r="I81" s="1" t="str">
        <f>I35</f>
        <v>Masters/PhD</v>
      </c>
      <c r="J81" s="136" t="s">
        <v>90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57">
        <f>SUM(K81:O81)</f>
        <v>0</v>
      </c>
    </row>
    <row r="82" spans="8:16" ht="16" x14ac:dyDescent="0.2">
      <c r="H82" s="23" t="s">
        <v>33</v>
      </c>
      <c r="I82" s="1" t="str">
        <f t="shared" ref="I82:I83" si="26">I36</f>
        <v>Masters/PhD</v>
      </c>
      <c r="J82" s="136" t="s">
        <v>90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57"/>
    </row>
    <row r="83" spans="8:16" ht="16" x14ac:dyDescent="0.2">
      <c r="H83" s="23" t="s">
        <v>35</v>
      </c>
      <c r="I83" s="1" t="str">
        <f t="shared" si="26"/>
        <v>Masters/PhD</v>
      </c>
      <c r="J83" s="136" t="s">
        <v>90</v>
      </c>
      <c r="K83" s="131">
        <v>0</v>
      </c>
      <c r="L83" s="131">
        <v>0</v>
      </c>
      <c r="M83" s="131">
        <v>0</v>
      </c>
      <c r="N83" s="131">
        <v>0</v>
      </c>
      <c r="O83" s="131">
        <v>0</v>
      </c>
      <c r="P83" s="57">
        <f t="shared" ref="P83:P87" si="27">SUM(K83:O83)</f>
        <v>0</v>
      </c>
    </row>
    <row r="84" spans="8:16" x14ac:dyDescent="0.2">
      <c r="H84" s="35" t="s">
        <v>74</v>
      </c>
      <c r="I84" s="2"/>
      <c r="J84" s="142"/>
      <c r="K84" s="56"/>
      <c r="L84" s="56"/>
      <c r="M84" s="56"/>
      <c r="N84" s="56"/>
      <c r="O84" s="56"/>
      <c r="P84" s="57"/>
    </row>
    <row r="85" spans="8:16" ht="16" x14ac:dyDescent="0.2">
      <c r="H85" s="23" t="s">
        <v>91</v>
      </c>
      <c r="I85" s="130" t="s">
        <v>69</v>
      </c>
      <c r="J85" s="136" t="s">
        <v>90</v>
      </c>
      <c r="K85" s="131">
        <v>0</v>
      </c>
      <c r="L85" s="131">
        <v>0</v>
      </c>
      <c r="M85" s="131">
        <v>0</v>
      </c>
      <c r="N85" s="131">
        <v>0</v>
      </c>
      <c r="O85" s="131">
        <v>0</v>
      </c>
      <c r="P85" s="57">
        <f t="shared" si="27"/>
        <v>0</v>
      </c>
    </row>
    <row r="86" spans="8:16" ht="16" x14ac:dyDescent="0.2">
      <c r="H86" s="23" t="s">
        <v>92</v>
      </c>
      <c r="I86" s="130" t="s">
        <v>69</v>
      </c>
      <c r="J86" s="136" t="s">
        <v>90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57">
        <f t="shared" si="27"/>
        <v>0</v>
      </c>
    </row>
    <row r="87" spans="8:16" ht="16" x14ac:dyDescent="0.2">
      <c r="H87" s="23" t="s">
        <v>92</v>
      </c>
      <c r="I87" s="130" t="s">
        <v>69</v>
      </c>
      <c r="J87" s="136" t="s">
        <v>90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57">
        <f t="shared" si="27"/>
        <v>0</v>
      </c>
    </row>
    <row r="88" spans="8:16" ht="17" thickBot="1" x14ac:dyDescent="0.25">
      <c r="H88" s="39" t="s">
        <v>93</v>
      </c>
      <c r="I88" s="72"/>
      <c r="J88" s="40"/>
      <c r="K88" s="60">
        <f>SUM(K81:K87)</f>
        <v>0</v>
      </c>
      <c r="L88" s="60">
        <f>SUM(L81:L87)</f>
        <v>0</v>
      </c>
      <c r="M88" s="60">
        <f>SUM(M81:M87)</f>
        <v>0</v>
      </c>
      <c r="N88" s="60">
        <f>SUM(N81:N87)</f>
        <v>0</v>
      </c>
      <c r="O88" s="60">
        <f>SUM(O81:O87)</f>
        <v>0</v>
      </c>
      <c r="P88" s="61">
        <f>SUM(K88:O88)</f>
        <v>0</v>
      </c>
    </row>
    <row r="89" spans="8:16" ht="16" thickBot="1" x14ac:dyDescent="0.25">
      <c r="H89" s="23"/>
      <c r="P89" s="28"/>
    </row>
    <row r="90" spans="8:16" x14ac:dyDescent="0.2">
      <c r="H90" s="161" t="s">
        <v>94</v>
      </c>
      <c r="I90" s="162"/>
      <c r="J90" s="162"/>
      <c r="K90" s="162"/>
      <c r="L90" s="162"/>
      <c r="M90" s="162"/>
      <c r="N90" s="162"/>
      <c r="O90" s="162"/>
      <c r="P90" s="163"/>
    </row>
    <row r="91" spans="8:16" x14ac:dyDescent="0.2">
      <c r="H91" s="164"/>
      <c r="I91" s="165"/>
      <c r="J91" s="165"/>
      <c r="K91" s="165"/>
      <c r="L91" s="165"/>
      <c r="M91" s="165"/>
      <c r="N91" s="165"/>
      <c r="O91" s="165"/>
      <c r="P91" s="166"/>
    </row>
    <row r="92" spans="8:16" ht="21" customHeight="1" x14ac:dyDescent="0.2">
      <c r="H92" s="23" t="s">
        <v>95</v>
      </c>
      <c r="I92" s="136" t="s">
        <v>69</v>
      </c>
      <c r="J92" s="132" t="s">
        <v>90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57">
        <f>SUM(K92:O92)</f>
        <v>0</v>
      </c>
    </row>
    <row r="93" spans="8:16" ht="19" customHeight="1" x14ac:dyDescent="0.2">
      <c r="H93" s="23" t="s">
        <v>96</v>
      </c>
      <c r="I93" s="136" t="s">
        <v>69</v>
      </c>
      <c r="J93" s="132" t="s">
        <v>90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57">
        <f t="shared" ref="P93:P96" si="28">SUM(K93:O93)</f>
        <v>0</v>
      </c>
    </row>
    <row r="94" spans="8:16" ht="16" x14ac:dyDescent="0.2">
      <c r="H94" s="23" t="s">
        <v>97</v>
      </c>
      <c r="I94" s="136" t="s">
        <v>69</v>
      </c>
      <c r="J94" s="132" t="s">
        <v>90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57">
        <f t="shared" si="28"/>
        <v>0</v>
      </c>
    </row>
    <row r="95" spans="8:16" ht="16" x14ac:dyDescent="0.2">
      <c r="H95" s="82" t="s">
        <v>98</v>
      </c>
      <c r="I95" s="136" t="s">
        <v>69</v>
      </c>
      <c r="J95" s="132" t="s">
        <v>90</v>
      </c>
      <c r="K95" s="137">
        <v>0</v>
      </c>
      <c r="L95" s="137">
        <v>0</v>
      </c>
      <c r="M95" s="137">
        <v>0</v>
      </c>
      <c r="N95" s="137">
        <v>0</v>
      </c>
      <c r="O95" s="137">
        <v>0</v>
      </c>
      <c r="P95" s="57"/>
    </row>
    <row r="96" spans="8:16" ht="15" customHeight="1" x14ac:dyDescent="0.2">
      <c r="H96" s="23" t="s">
        <v>99</v>
      </c>
      <c r="I96" s="136" t="s">
        <v>69</v>
      </c>
      <c r="J96" s="132" t="s">
        <v>90</v>
      </c>
      <c r="K96" s="131">
        <v>0</v>
      </c>
      <c r="L96" s="131">
        <v>0</v>
      </c>
      <c r="M96" s="131">
        <v>0</v>
      </c>
      <c r="N96" s="131">
        <v>0</v>
      </c>
      <c r="O96" s="131">
        <v>0</v>
      </c>
      <c r="P96" s="57">
        <f t="shared" si="28"/>
        <v>0</v>
      </c>
    </row>
    <row r="97" spans="8:16" ht="15" customHeight="1" thickBot="1" x14ac:dyDescent="0.25">
      <c r="H97" s="46" t="s">
        <v>100</v>
      </c>
      <c r="I97" s="77"/>
      <c r="J97" s="47"/>
      <c r="K97" s="85">
        <f>SUM(K92:K96)</f>
        <v>0</v>
      </c>
      <c r="L97" s="85">
        <f>SUM(L92:L96)</f>
        <v>0</v>
      </c>
      <c r="M97" s="85">
        <f>SUM(M92:M96)</f>
        <v>0</v>
      </c>
      <c r="N97" s="85">
        <f>SUM(N92:N96)</f>
        <v>0</v>
      </c>
      <c r="O97" s="85">
        <f>SUM(O92:O96)</f>
        <v>0</v>
      </c>
      <c r="P97" s="86">
        <f>SUM(K97:O97)</f>
        <v>0</v>
      </c>
    </row>
    <row r="98" spans="8:16" ht="16" thickBot="1" x14ac:dyDescent="0.25">
      <c r="H98" s="23"/>
      <c r="P98" s="28"/>
    </row>
    <row r="99" spans="8:16" x14ac:dyDescent="0.2">
      <c r="H99" s="167" t="s">
        <v>101</v>
      </c>
      <c r="I99" s="168"/>
      <c r="J99" s="168"/>
      <c r="K99" s="168"/>
      <c r="L99" s="168"/>
      <c r="M99" s="168"/>
      <c r="N99" s="168"/>
      <c r="O99" s="168"/>
      <c r="P99" s="169"/>
    </row>
    <row r="100" spans="8:16" ht="17" customHeight="1" x14ac:dyDescent="0.2">
      <c r="H100" s="170"/>
      <c r="I100" s="171"/>
      <c r="J100" s="171"/>
      <c r="K100" s="171"/>
      <c r="L100" s="171"/>
      <c r="M100" s="171"/>
      <c r="N100" s="171"/>
      <c r="O100" s="171"/>
      <c r="P100" s="172"/>
    </row>
    <row r="101" spans="8:16" ht="19" customHeight="1" x14ac:dyDescent="0.2">
      <c r="H101" s="23" t="s">
        <v>102</v>
      </c>
      <c r="I101" s="130" t="s">
        <v>69</v>
      </c>
      <c r="J101" s="138" t="s">
        <v>103</v>
      </c>
      <c r="K101" s="138">
        <v>0</v>
      </c>
      <c r="L101" s="138">
        <v>0</v>
      </c>
      <c r="M101" s="138">
        <v>0</v>
      </c>
      <c r="N101" s="138">
        <v>0</v>
      </c>
      <c r="O101" s="138">
        <v>0</v>
      </c>
      <c r="P101" s="53">
        <f>SUM(K101:O101)</f>
        <v>0</v>
      </c>
    </row>
    <row r="102" spans="8:16" ht="15" customHeight="1" x14ac:dyDescent="0.2">
      <c r="H102" s="23" t="s">
        <v>104</v>
      </c>
      <c r="I102" s="130" t="s">
        <v>69</v>
      </c>
      <c r="J102" s="138" t="s">
        <v>103</v>
      </c>
      <c r="K102" s="138">
        <v>0</v>
      </c>
      <c r="L102" s="138">
        <v>0</v>
      </c>
      <c r="M102" s="138">
        <v>0</v>
      </c>
      <c r="N102" s="138">
        <v>0</v>
      </c>
      <c r="O102" s="138">
        <v>0</v>
      </c>
      <c r="P102" s="53">
        <f>SUM(K102:O102)</f>
        <v>0</v>
      </c>
    </row>
    <row r="103" spans="8:16" ht="15" customHeight="1" x14ac:dyDescent="0.2">
      <c r="H103" s="23" t="s">
        <v>105</v>
      </c>
      <c r="I103" s="130" t="s">
        <v>69</v>
      </c>
      <c r="J103" s="138" t="s">
        <v>103</v>
      </c>
      <c r="K103" s="138">
        <v>0</v>
      </c>
      <c r="L103" s="138">
        <v>0</v>
      </c>
      <c r="M103" s="138">
        <v>0</v>
      </c>
      <c r="N103" s="138">
        <v>0</v>
      </c>
      <c r="O103" s="138">
        <v>0</v>
      </c>
      <c r="P103" s="53">
        <f>SUM(K103:O103)</f>
        <v>0</v>
      </c>
    </row>
    <row r="104" spans="8:16" ht="15" customHeight="1" x14ac:dyDescent="0.2">
      <c r="H104" s="27" t="s">
        <v>106</v>
      </c>
      <c r="I104" s="78"/>
      <c r="J104" s="91"/>
      <c r="K104" s="91">
        <f>SUM(K101:K103)</f>
        <v>0</v>
      </c>
      <c r="L104" s="91">
        <f>SUM(L101:L103)</f>
        <v>0</v>
      </c>
      <c r="M104" s="91">
        <f>SUM(M101:M103)</f>
        <v>0</v>
      </c>
      <c r="N104" s="91">
        <f>SUM(N101:N103)</f>
        <v>0</v>
      </c>
      <c r="O104" s="91">
        <f>SUM(O101:O103)</f>
        <v>0</v>
      </c>
      <c r="P104" s="92">
        <f>SUM(K104:O104)</f>
        <v>0</v>
      </c>
    </row>
    <row r="105" spans="8:16" x14ac:dyDescent="0.2">
      <c r="H105" s="23"/>
      <c r="K105" s="3"/>
      <c r="L105" s="3"/>
      <c r="M105" s="3"/>
      <c r="N105" s="3"/>
      <c r="O105" s="3"/>
      <c r="P105" s="24"/>
    </row>
    <row r="106" spans="8:16" ht="18" thickBot="1" x14ac:dyDescent="0.25">
      <c r="H106" s="48" t="s">
        <v>107</v>
      </c>
      <c r="I106" s="79"/>
      <c r="J106" s="145" t="s">
        <v>108</v>
      </c>
      <c r="K106" s="60">
        <v>0</v>
      </c>
      <c r="L106" s="60">
        <v>0</v>
      </c>
      <c r="M106" s="60">
        <v>0</v>
      </c>
      <c r="N106" s="60">
        <v>0</v>
      </c>
      <c r="O106" s="60">
        <v>0</v>
      </c>
      <c r="P106" s="61">
        <f>SUM(K106:O106)</f>
        <v>0</v>
      </c>
    </row>
    <row r="107" spans="8:16" ht="16" thickBot="1" x14ac:dyDescent="0.25">
      <c r="H107" s="23"/>
      <c r="P107" s="28"/>
    </row>
    <row r="108" spans="8:16" ht="16" x14ac:dyDescent="0.2">
      <c r="H108" s="49" t="s">
        <v>109</v>
      </c>
      <c r="I108" s="80"/>
      <c r="J108" s="50"/>
      <c r="K108" s="87">
        <f>SUM(K68+K76+K88+K97+K104)</f>
        <v>0</v>
      </c>
      <c r="L108" s="87">
        <f>SUM(L68+L76+L88+L97+L104)</f>
        <v>0</v>
      </c>
      <c r="M108" s="87">
        <f>SUM(M68+M76+M88+M97+M104)</f>
        <v>0</v>
      </c>
      <c r="N108" s="87">
        <f>SUM(N68+N76+N88+N97+N104)</f>
        <v>0</v>
      </c>
      <c r="O108" s="87">
        <f>SUM(O68+O76+O88+O97+O104)</f>
        <v>0</v>
      </c>
      <c r="P108" s="88">
        <f>SUM(K108:O108)</f>
        <v>0</v>
      </c>
    </row>
    <row r="109" spans="8:16" ht="16" x14ac:dyDescent="0.2">
      <c r="H109" s="36" t="s">
        <v>110</v>
      </c>
      <c r="I109" s="17"/>
      <c r="J109" s="5"/>
      <c r="K109" s="83">
        <f>SUM(K69+K106)</f>
        <v>0</v>
      </c>
      <c r="L109" s="83">
        <f>SUM(L69+L106)</f>
        <v>0</v>
      </c>
      <c r="M109" s="83">
        <f>SUM(M69+M106)</f>
        <v>0</v>
      </c>
      <c r="N109" s="83">
        <f>SUM(N69+N106)</f>
        <v>0</v>
      </c>
      <c r="O109" s="83">
        <f>SUM(O69+O106)</f>
        <v>0</v>
      </c>
      <c r="P109" s="84">
        <f>SUM(K109:O109)</f>
        <v>0</v>
      </c>
    </row>
    <row r="110" spans="8:16" ht="17" thickBot="1" x14ac:dyDescent="0.25">
      <c r="H110" s="37" t="s">
        <v>111</v>
      </c>
      <c r="I110" s="81"/>
      <c r="J110" s="38"/>
      <c r="K110" s="89">
        <f>SUM(K108:K109)</f>
        <v>0</v>
      </c>
      <c r="L110" s="89">
        <f t="shared" ref="L110:O110" si="29">SUM(L108:L109)</f>
        <v>0</v>
      </c>
      <c r="M110" s="89">
        <f t="shared" si="29"/>
        <v>0</v>
      </c>
      <c r="N110" s="89">
        <f t="shared" si="29"/>
        <v>0</v>
      </c>
      <c r="O110" s="89">
        <f t="shared" si="29"/>
        <v>0</v>
      </c>
      <c r="P110" s="90">
        <f>SUM(K110:O110)</f>
        <v>0</v>
      </c>
    </row>
    <row r="113" ht="15" customHeight="1" x14ac:dyDescent="0.2"/>
    <row r="114" ht="15" customHeight="1" x14ac:dyDescent="0.2"/>
    <row r="115" ht="21" customHeight="1" x14ac:dyDescent="0.2"/>
    <row r="116" ht="21" customHeight="1" x14ac:dyDescent="0.2"/>
    <row r="121" ht="80" customHeight="1" x14ac:dyDescent="0.2"/>
    <row r="155" spans="7:7" x14ac:dyDescent="0.2">
      <c r="G155" s="4"/>
    </row>
  </sheetData>
  <mergeCells count="14">
    <mergeCell ref="A26:F26"/>
    <mergeCell ref="A1:F1"/>
    <mergeCell ref="B2:F2"/>
    <mergeCell ref="H2:P3"/>
    <mergeCell ref="A16:F16"/>
    <mergeCell ref="H23:P24"/>
    <mergeCell ref="H90:P91"/>
    <mergeCell ref="H99:P100"/>
    <mergeCell ref="A27:F27"/>
    <mergeCell ref="H44:P45"/>
    <mergeCell ref="H51:P52"/>
    <mergeCell ref="H60:P61"/>
    <mergeCell ref="H71:P72"/>
    <mergeCell ref="H78:P79"/>
  </mergeCells>
  <conditionalFormatting sqref="B4:C4">
    <cfRule type="cellIs" dxfId="0" priority="1" operator="lessThan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ecdbd5-93d8-4379-a0c4-790bef68f2b1" xsi:nil="true"/>
    <lcf76f155ced4ddcb4097134ff3c332f xmlns="4baa13db-8d92-440a-b9d7-f297968247e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3C58BEF99DA64598FBA9A34514A7E4" ma:contentTypeVersion="15" ma:contentTypeDescription="Create a new document." ma:contentTypeScope="" ma:versionID="0226be33d80ba2cef3d2002d851a7425">
  <xsd:schema xmlns:xsd="http://www.w3.org/2001/XMLSchema" xmlns:xs="http://www.w3.org/2001/XMLSchema" xmlns:p="http://schemas.microsoft.com/office/2006/metadata/properties" xmlns:ns2="4baa13db-8d92-440a-b9d7-f297968247ef" xmlns:ns3="35ecdbd5-93d8-4379-a0c4-790bef68f2b1" targetNamespace="http://schemas.microsoft.com/office/2006/metadata/properties" ma:root="true" ma:fieldsID="653572414c9d32a8edd92dbc6c7ecc89" ns2:_="" ns3:_="">
    <xsd:import namespace="4baa13db-8d92-440a-b9d7-f297968247ef"/>
    <xsd:import namespace="35ecdbd5-93d8-4379-a0c4-790bef68f2b1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13db-8d92-440a-b9d7-f297968247ef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472b6a5b-3128-433d-b933-fedcf56c28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ecdbd5-93d8-4379-a0c4-790bef68f2b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a532771-fdbc-4dd7-ab6c-a6cc47cb6512}" ma:internalName="TaxCatchAll" ma:showField="CatchAllData" ma:web="35ecdbd5-93d8-4379-a0c4-790bef68f2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A65003-4CAC-4851-8F14-5A819AD052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62B06B-05F4-4A02-BCE9-75462A71F463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35ecdbd5-93d8-4379-a0c4-790bef68f2b1"/>
    <ds:schemaRef ds:uri="4baa13db-8d92-440a-b9d7-f297968247e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0CFAA58-98D1-4E67-AB87-431A8D348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a13db-8d92-440a-b9d7-f297968247ef"/>
    <ds:schemaRef ds:uri="35ecdbd5-93d8-4379-a0c4-790bef68f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 Template</vt:lpstr>
      <vt:lpstr>Cost Share 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Ashley Pinkard</dc:creator>
  <cp:keywords/>
  <dc:description/>
  <cp:lastModifiedBy>Hasin Ishrak</cp:lastModifiedBy>
  <cp:revision/>
  <dcterms:created xsi:type="dcterms:W3CDTF">2020-03-26T21:36:33Z</dcterms:created>
  <dcterms:modified xsi:type="dcterms:W3CDTF">2026-09-16T14:04:51Z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0x010100523C58BEF99DA64598FBA9A34514A7E4</vt:lpwstr>
  </property>
  <property fmtid="{D5CDD505-2E9C-101B-9397-08002B2CF9AE}" pid="3" name="MediaServiceImageTags">
    <vt:lpwstr/>
  </property>
</Properties>
</file>