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tables/table5.xml" ContentType="application/vnd.openxmlformats-officedocument.spreadsheetml.table+xml"/>
  <Override PartName="/xl/charts/chart7.xml" ContentType="application/vnd.openxmlformats-officedocument.drawingml.chart+xml"/>
  <Override PartName="/xl/drawings/drawing13.xml" ContentType="application/vnd.openxmlformats-officedocument.drawingml.chartshapes+xml"/>
  <Override PartName="/xl/charts/chart8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tables/table6.xml" ContentType="application/vnd.openxmlformats-officedocument.spreadsheetml.table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charts/chart10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tables/table7.xml" ContentType="application/vnd.openxmlformats-officedocument.spreadsheetml.table+xml"/>
  <Override PartName="/xl/charts/chart11.xml" ContentType="application/vnd.openxmlformats-officedocument.drawingml.chart+xml"/>
  <Override PartName="/xl/drawings/drawing19.xml" ContentType="application/vnd.openxmlformats-officedocument.drawingml.chartshapes+xml"/>
  <Override PartName="/xl/charts/chart12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tables/table8.xml" ContentType="application/vnd.openxmlformats-officedocument.spreadsheetml.table+xml"/>
  <Override PartName="/xl/charts/chart13.xml" ContentType="application/vnd.openxmlformats-officedocument.drawingml.chart+xml"/>
  <Override PartName="/xl/drawings/drawing22.xml" ContentType="application/vnd.openxmlformats-officedocument.drawingml.chartshapes+xml"/>
  <Override PartName="/xl/charts/chart14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tables/table9.xml" ContentType="application/vnd.openxmlformats-officedocument.spreadsheetml.table+xml"/>
  <Override PartName="/xl/charts/chart15.xml" ContentType="application/vnd.openxmlformats-officedocument.drawingml.chart+xml"/>
  <Override PartName="/xl/drawings/drawing25.xml" ContentType="application/vnd.openxmlformats-officedocument.drawingml.chartshapes+xml"/>
  <Override PartName="/xl/charts/chart16.xml" ContentType="application/vnd.openxmlformats-officedocument.drawingml.chart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tables/table10.xml" ContentType="application/vnd.openxmlformats-officedocument.spreadsheetml.table+xml"/>
  <Override PartName="/xl/charts/chart17.xml" ContentType="application/vnd.openxmlformats-officedocument.drawingml.chart+xml"/>
  <Override PartName="/xl/drawings/drawing28.xml" ContentType="application/vnd.openxmlformats-officedocument.drawingml.chartshapes+xml"/>
  <Override PartName="/xl/charts/chart18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tables/table11.xml" ContentType="application/vnd.openxmlformats-officedocument.spreadsheetml.table+xml"/>
  <Override PartName="/xl/charts/chart19.xml" ContentType="application/vnd.openxmlformats-officedocument.drawingml.chart+xml"/>
  <Override PartName="/xl/drawings/drawing31.xml" ContentType="application/vnd.openxmlformats-officedocument.drawingml.chartshapes+xml"/>
  <Override PartName="/xl/charts/chart20.xml" ContentType="application/vnd.openxmlformats-officedocument.drawingml.chart+xml"/>
  <Override PartName="/xl/drawings/drawing32.xml" ContentType="application/vnd.openxmlformats-officedocument.drawingml.chartshapes+xml"/>
  <Override PartName="/xl/drawings/drawing33.xml" ContentType="application/vnd.openxmlformats-officedocument.drawing+xml"/>
  <Override PartName="/xl/tables/table12.xml" ContentType="application/vnd.openxmlformats-officedocument.spreadsheetml.table+xml"/>
  <Override PartName="/xl/charts/chart21.xml" ContentType="application/vnd.openxmlformats-officedocument.drawingml.chart+xml"/>
  <Override PartName="/xl/drawings/drawing34.xml" ContentType="application/vnd.openxmlformats-officedocument.drawingml.chartshapes+xml"/>
  <Override PartName="/xl/charts/chart2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5.xml" ContentType="application/vnd.openxmlformats-officedocument.drawingml.chartshapes+xml"/>
  <Override PartName="/xl/drawings/drawing36.xml" ContentType="application/vnd.openxmlformats-officedocument.drawing+xml"/>
  <Override PartName="/xl/tables/table13.xml" ContentType="application/vnd.openxmlformats-officedocument.spreadsheetml.table+xml"/>
  <Override PartName="/xl/charts/chart23.xml" ContentType="application/vnd.openxmlformats-officedocument.drawingml.chart+xml"/>
  <Override PartName="/xl/drawings/drawing37.xml" ContentType="application/vnd.openxmlformats-officedocument.drawingml.chartshapes+xml"/>
  <Override PartName="/xl/charts/chart24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tables/table14.xml" ContentType="application/vnd.openxmlformats-officedocument.spreadsheetml.table+xml"/>
  <Override PartName="/xl/charts/chart25.xml" ContentType="application/vnd.openxmlformats-officedocument.drawingml.chart+xml"/>
  <Override PartName="/xl/drawings/drawing40.xml" ContentType="application/vnd.openxmlformats-officedocument.drawingml.chartshapes+xml"/>
  <Override PartName="/xl/charts/chart26.xml" ContentType="application/vnd.openxmlformats-officedocument.drawingml.chart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tables/table15.xml" ContentType="application/vnd.openxmlformats-officedocument.spreadsheetml.table+xml"/>
  <Override PartName="/xl/charts/chart27.xml" ContentType="application/vnd.openxmlformats-officedocument.drawingml.chart+xml"/>
  <Override PartName="/xl/drawings/drawing43.xml" ContentType="application/vnd.openxmlformats-officedocument.drawingml.chartshapes+xml"/>
  <Override PartName="/xl/charts/chart28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tables/table16.xml" ContentType="application/vnd.openxmlformats-officedocument.spreadsheetml.table+xml"/>
  <Override PartName="/xl/charts/chart29.xml" ContentType="application/vnd.openxmlformats-officedocument.drawingml.chart+xml"/>
  <Override PartName="/xl/drawings/drawing46.xml" ContentType="application/vnd.openxmlformats-officedocument.drawingml.chartshapes+xml"/>
  <Override PartName="/xl/charts/chart30.xml" ContentType="application/vnd.openxmlformats-officedocument.drawingml.chart+xml"/>
  <Override PartName="/xl/drawings/drawing47.xml" ContentType="application/vnd.openxmlformats-officedocument.drawingml.chartshapes+xml"/>
  <Override PartName="/xl/drawings/drawing48.xml" ContentType="application/vnd.openxmlformats-officedocument.drawing+xml"/>
  <Override PartName="/xl/tables/table17.xml" ContentType="application/vnd.openxmlformats-officedocument.spreadsheetml.table+xml"/>
  <Override PartName="/xl/charts/chart31.xml" ContentType="application/vnd.openxmlformats-officedocument.drawingml.chart+xml"/>
  <Override PartName="/xl/drawings/drawing49.xml" ContentType="application/vnd.openxmlformats-officedocument.drawingml.chartshapes+xml"/>
  <Override PartName="/xl/charts/chart32.xml" ContentType="application/vnd.openxmlformats-officedocument.drawingml.chart+xml"/>
  <Override PartName="/xl/drawings/drawing50.xml" ContentType="application/vnd.openxmlformats-officedocument.drawingml.chartshapes+xml"/>
  <Override PartName="/xl/drawings/drawing51.xml" ContentType="application/vnd.openxmlformats-officedocument.drawing+xml"/>
  <Override PartName="/xl/tables/table18.xml" ContentType="application/vnd.openxmlformats-officedocument.spreadsheetml.table+xml"/>
  <Override PartName="/xl/charts/chart33.xml" ContentType="application/vnd.openxmlformats-officedocument.drawingml.chart+xml"/>
  <Override PartName="/xl/drawings/drawing52.xml" ContentType="application/vnd.openxmlformats-officedocument.drawingml.chartshapes+xml"/>
  <Override PartName="/xl/charts/chart34.xml" ContentType="application/vnd.openxmlformats-officedocument.drawingml.chart+xml"/>
  <Override PartName="/xl/drawings/drawing53.xml" ContentType="application/vnd.openxmlformats-officedocument.drawingml.chartshapes+xml"/>
  <Override PartName="/xl/drawings/drawing54.xml" ContentType="application/vnd.openxmlformats-officedocument.drawing+xml"/>
  <Override PartName="/xl/tables/table19.xml" ContentType="application/vnd.openxmlformats-officedocument.spreadsheetml.table+xml"/>
  <Override PartName="/xl/charts/chart35.xml" ContentType="application/vnd.openxmlformats-officedocument.drawingml.chart+xml"/>
  <Override PartName="/xl/drawings/drawing55.xml" ContentType="application/vnd.openxmlformats-officedocument.drawingml.chartshapes+xml"/>
  <Override PartName="/xl/charts/chart36.xml" ContentType="application/vnd.openxmlformats-officedocument.drawingml.chart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tables/table20.xml" ContentType="application/vnd.openxmlformats-officedocument.spreadsheetml.table+xml"/>
  <Override PartName="/xl/charts/chart37.xml" ContentType="application/vnd.openxmlformats-officedocument.drawingml.chart+xml"/>
  <Override PartName="/xl/drawings/drawing58.xml" ContentType="application/vnd.openxmlformats-officedocument.drawingml.chartshapes+xml"/>
  <Override PartName="/xl/charts/chart38.xml" ContentType="application/vnd.openxmlformats-officedocument.drawingml.chart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tables/table21.xml" ContentType="application/vnd.openxmlformats-officedocument.spreadsheetml.table+xml"/>
  <Override PartName="/xl/charts/chart39.xml" ContentType="application/vnd.openxmlformats-officedocument.drawingml.chart+xml"/>
  <Override PartName="/xl/drawings/drawing61.xml" ContentType="application/vnd.openxmlformats-officedocument.drawingml.chartshapes+xml"/>
  <Override PartName="/xl/charts/chart40.xml" ContentType="application/vnd.openxmlformats-officedocument.drawingml.chart+xml"/>
  <Override PartName="/xl/drawings/drawing62.xml" ContentType="application/vnd.openxmlformats-officedocument.drawingml.chartshapes+xml"/>
  <Override PartName="/xl/drawings/drawing63.xml" ContentType="application/vnd.openxmlformats-officedocument.drawing+xml"/>
  <Override PartName="/xl/tables/table22.xml" ContentType="application/vnd.openxmlformats-officedocument.spreadsheetml.table+xml"/>
  <Override PartName="/xl/charts/chart41.xml" ContentType="application/vnd.openxmlformats-officedocument.drawingml.chart+xml"/>
  <Override PartName="/xl/drawings/drawing64.xml" ContentType="application/vnd.openxmlformats-officedocument.drawingml.chartshapes+xml"/>
  <Override PartName="/xl/charts/chart42.xml" ContentType="application/vnd.openxmlformats-officedocument.drawingml.chart+xml"/>
  <Override PartName="/xl/drawings/drawing65.xml" ContentType="application/vnd.openxmlformats-officedocument.drawingml.chartshapes+xml"/>
  <Override PartName="/xl/drawings/drawing66.xml" ContentType="application/vnd.openxmlformats-officedocument.drawing+xml"/>
  <Override PartName="/xl/tables/table23.xml" ContentType="application/vnd.openxmlformats-officedocument.spreadsheetml.table+xml"/>
  <Override PartName="/xl/charts/chart43.xml" ContentType="application/vnd.openxmlformats-officedocument.drawingml.chart+xml"/>
  <Override PartName="/xl/drawings/drawing67.xml" ContentType="application/vnd.openxmlformats-officedocument.drawingml.chartshapes+xml"/>
  <Override PartName="/xl/charts/chart44.xml" ContentType="application/vnd.openxmlformats-officedocument.drawingml.chart+xml"/>
  <Override PartName="/xl/drawings/drawing68.xml" ContentType="application/vnd.openxmlformats-officedocument.drawingml.chartshapes+xml"/>
  <Override PartName="/xl/drawings/drawing69.xml" ContentType="application/vnd.openxmlformats-officedocument.drawing+xml"/>
  <Override PartName="/xl/tables/table24.xml" ContentType="application/vnd.openxmlformats-officedocument.spreadsheetml.table+xml"/>
  <Override PartName="/xl/charts/chart45.xml" ContentType="application/vnd.openxmlformats-officedocument.drawingml.chart+xml"/>
  <Override PartName="/xl/drawings/drawing70.xml" ContentType="application/vnd.openxmlformats-officedocument.drawingml.chartshapes+xml"/>
  <Override PartName="/xl/charts/chart46.xml" ContentType="application/vnd.openxmlformats-officedocument.drawingml.chart+xml"/>
  <Override PartName="/xl/drawings/drawing71.xml" ContentType="application/vnd.openxmlformats-officedocument.drawingml.chartshapes+xml"/>
  <Override PartName="/xl/drawings/drawing72.xml" ContentType="application/vnd.openxmlformats-officedocument.drawing+xml"/>
  <Override PartName="/xl/tables/table25.xml" ContentType="application/vnd.openxmlformats-officedocument.spreadsheetml.table+xml"/>
  <Override PartName="/xl/charts/chart47.xml" ContentType="application/vnd.openxmlformats-officedocument.drawingml.chart+xml"/>
  <Override PartName="/xl/drawings/drawing73.xml" ContentType="application/vnd.openxmlformats-officedocument.drawingml.chartshapes+xml"/>
  <Override PartName="/xl/charts/chart48.xml" ContentType="application/vnd.openxmlformats-officedocument.drawingml.chart+xml"/>
  <Override PartName="/xl/drawings/drawing74.xml" ContentType="application/vnd.openxmlformats-officedocument.drawingml.chartshapes+xml"/>
  <Override PartName="/xl/drawings/drawing75.xml" ContentType="application/vnd.openxmlformats-officedocument.drawing+xml"/>
  <Override PartName="/xl/tables/table26.xml" ContentType="application/vnd.openxmlformats-officedocument.spreadsheetml.table+xml"/>
  <Override PartName="/xl/charts/chart49.xml" ContentType="application/vnd.openxmlformats-officedocument.drawingml.chart+xml"/>
  <Override PartName="/xl/drawings/drawing76.xml" ContentType="application/vnd.openxmlformats-officedocument.drawingml.chartshapes+xml"/>
  <Override PartName="/xl/charts/chart50.xml" ContentType="application/vnd.openxmlformats-officedocument.drawingml.chart+xml"/>
  <Override PartName="/xl/drawings/drawing77.xml" ContentType="application/vnd.openxmlformats-officedocument.drawingml.chartshapes+xml"/>
  <Override PartName="/xl/drawings/drawing78.xml" ContentType="application/vnd.openxmlformats-officedocument.drawing+xml"/>
  <Override PartName="/xl/tables/table27.xml" ContentType="application/vnd.openxmlformats-officedocument.spreadsheetml.table+xml"/>
  <Override PartName="/xl/charts/chart51.xml" ContentType="application/vnd.openxmlformats-officedocument.drawingml.chart+xml"/>
  <Override PartName="/xl/drawings/drawing79.xml" ContentType="application/vnd.openxmlformats-officedocument.drawingml.chartshapes+xml"/>
  <Override PartName="/xl/charts/chart52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tables/table28.xml" ContentType="application/vnd.openxmlformats-officedocument.spreadsheetml.table+xml"/>
  <Override PartName="/xl/charts/chart53.xml" ContentType="application/vnd.openxmlformats-officedocument.drawingml.chart+xml"/>
  <Override PartName="/xl/drawings/drawing82.xml" ContentType="application/vnd.openxmlformats-officedocument.drawingml.chartshapes+xml"/>
  <Override PartName="/xl/charts/chart54.xml" ContentType="application/vnd.openxmlformats-officedocument.drawingml.chart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tables/table29.xml" ContentType="application/vnd.openxmlformats-officedocument.spreadsheetml.table+xml"/>
  <Override PartName="/xl/charts/chart55.xml" ContentType="application/vnd.openxmlformats-officedocument.drawingml.chart+xml"/>
  <Override PartName="/xl/drawings/drawing85.xml" ContentType="application/vnd.openxmlformats-officedocument.drawingml.chartshapes+xml"/>
  <Override PartName="/xl/charts/chart56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tables/table30.xml" ContentType="application/vnd.openxmlformats-officedocument.spreadsheetml.table+xml"/>
  <Override PartName="/xl/charts/chart57.xml" ContentType="application/vnd.openxmlformats-officedocument.drawingml.chart+xml"/>
  <Override PartName="/xl/drawings/drawing88.xml" ContentType="application/vnd.openxmlformats-officedocument.drawingml.chartshapes+xml"/>
  <Override PartName="/xl/charts/chart58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tables/table31.xml" ContentType="application/vnd.openxmlformats-officedocument.spreadsheetml.table+xml"/>
  <Override PartName="/xl/charts/chart59.xml" ContentType="application/vnd.openxmlformats-officedocument.drawingml.chart+xml"/>
  <Override PartName="/xl/drawings/drawing91.xml" ContentType="application/vnd.openxmlformats-officedocument.drawingml.chartshapes+xml"/>
  <Override PartName="/xl/charts/chart60.xml" ContentType="application/vnd.openxmlformats-officedocument.drawingml.chart+xml"/>
  <Override PartName="/xl/drawings/drawing9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stewart\Downloads\"/>
    </mc:Choice>
  </mc:AlternateContent>
  <xr:revisionPtr revIDLastSave="0" documentId="8_{8B85FB73-0CA2-4672-A432-FA2343367979}" xr6:coauthVersionLast="36" xr6:coauthVersionMax="36" xr10:uidLastSave="{00000000-0000-0000-0000-000000000000}"/>
  <bookViews>
    <workbookView showSheetTabs="0" xWindow="0" yWindow="0" windowWidth="8580" windowHeight="3240" tabRatio="660" xr2:uid="{00000000-000D-0000-FFFF-FFFF00000000}"/>
  </bookViews>
  <sheets>
    <sheet name="MainMenu" sheetId="1" r:id="rId1"/>
    <sheet name="StudentInfo" sheetId="2" r:id="rId2"/>
    <sheet name="Permlist" sheetId="5" r:id="rId3"/>
    <sheet name="Student1" sheetId="3" r:id="rId4"/>
    <sheet name="Student2" sheetId="7" r:id="rId5"/>
    <sheet name="Student3" sheetId="8" r:id="rId6"/>
    <sheet name="Student4" sheetId="9" r:id="rId7"/>
    <sheet name="Student5" sheetId="10" r:id="rId8"/>
    <sheet name="Student6" sheetId="11" r:id="rId9"/>
    <sheet name="Student7" sheetId="12" r:id="rId10"/>
    <sheet name="Student8" sheetId="13" r:id="rId11"/>
    <sheet name="Student9" sheetId="14" r:id="rId12"/>
    <sheet name="Student10" sheetId="15" r:id="rId13"/>
    <sheet name="Student11" sheetId="16" r:id="rId14"/>
    <sheet name="Student12" sheetId="17" r:id="rId15"/>
    <sheet name="Student13" sheetId="18" r:id="rId16"/>
    <sheet name="Student14" sheetId="19" r:id="rId17"/>
    <sheet name="Student15" sheetId="20" r:id="rId18"/>
    <sheet name="Student16" sheetId="21" r:id="rId19"/>
    <sheet name="Student17" sheetId="22" r:id="rId20"/>
    <sheet name="Student18" sheetId="23" r:id="rId21"/>
    <sheet name="Student19" sheetId="24" r:id="rId22"/>
    <sheet name="Student20" sheetId="25" r:id="rId23"/>
    <sheet name="Student21" sheetId="26" r:id="rId24"/>
    <sheet name="Student22" sheetId="27" r:id="rId25"/>
    <sheet name="Student23" sheetId="28" r:id="rId26"/>
    <sheet name="Student24" sheetId="29" r:id="rId27"/>
    <sheet name="Student25" sheetId="30" r:id="rId28"/>
    <sheet name="Student26" sheetId="31" r:id="rId29"/>
    <sheet name="Student27" sheetId="32" r:id="rId30"/>
    <sheet name="Student28" sheetId="33" r:id="rId31"/>
    <sheet name="Student29" sheetId="34" r:id="rId32"/>
    <sheet name="Student30" sheetId="35" r:id="rId33"/>
  </sheets>
  <definedNames>
    <definedName name="Academics">Permlist!$J$2:$J$4</definedName>
    <definedName name="Ethnic">Permlist!$C$2:$C$3</definedName>
    <definedName name="Expectations">Permlist!$I$2:$I$3</definedName>
    <definedName name="Function">Permlist!$G$2:$G$7</definedName>
    <definedName name="Gender">Permlist!$B$2:$B$3</definedName>
    <definedName name="Grade">Permlist!$A$1:$A$15</definedName>
    <definedName name="Identification">Permlist!$F$2:$F$4</definedName>
    <definedName name="IEP">Permlist!$E$2:$E$3</definedName>
    <definedName name="Motivation">Permlist!$G$2:$G$8</definedName>
    <definedName name="_xlnm.Print_Area" localSheetId="3">Student1!$A$1:$R$2</definedName>
    <definedName name="_xlnm.Print_Area" localSheetId="12">Student10!$A$1:$R$2</definedName>
    <definedName name="_xlnm.Print_Area" localSheetId="13">Student11!$A$1:$R$2</definedName>
    <definedName name="_xlnm.Print_Area" localSheetId="14">Student12!$A$1:$R$2</definedName>
    <definedName name="_xlnm.Print_Area" localSheetId="15">Student13!$A$1:$R$2</definedName>
    <definedName name="_xlnm.Print_Area" localSheetId="16">Student14!$A$1:$R$2</definedName>
    <definedName name="_xlnm.Print_Area" localSheetId="17">Student15!$A$1:$R$2</definedName>
    <definedName name="_xlnm.Print_Area" localSheetId="18">Student16!$A$1:$R$2</definedName>
    <definedName name="_xlnm.Print_Area" localSheetId="19">Student17!$A$1:$R$2</definedName>
    <definedName name="_xlnm.Print_Area" localSheetId="20">Student18!$A$1:$R$2</definedName>
    <definedName name="_xlnm.Print_Area" localSheetId="21">Student19!$A$1:$R$2</definedName>
    <definedName name="_xlnm.Print_Area" localSheetId="4">Student2!$A$1:$R$2</definedName>
    <definedName name="_xlnm.Print_Area" localSheetId="22">Student20!$A$1:$R$2</definedName>
    <definedName name="_xlnm.Print_Area" localSheetId="23">Student21!$A$1:$R$2</definedName>
    <definedName name="_xlnm.Print_Area" localSheetId="24">Student22!$A$1:$R$2</definedName>
    <definedName name="_xlnm.Print_Area" localSheetId="25">Student23!$A$1:$R$2</definedName>
    <definedName name="_xlnm.Print_Area" localSheetId="26">Student24!$A$1:$R$2</definedName>
    <definedName name="_xlnm.Print_Area" localSheetId="27">Student25!$A$1:$R$2</definedName>
    <definedName name="_xlnm.Print_Area" localSheetId="28">Student26!$A$1:$R$2</definedName>
    <definedName name="_xlnm.Print_Area" localSheetId="29">Student27!$A$1:$R$2</definedName>
    <definedName name="_xlnm.Print_Area" localSheetId="30">Student28!$A$1:$R$2</definedName>
    <definedName name="_xlnm.Print_Area" localSheetId="31">Student29!$A$1:$R$2</definedName>
    <definedName name="_xlnm.Print_Area" localSheetId="5">Student3!$A$1:$R$2</definedName>
    <definedName name="_xlnm.Print_Area" localSheetId="32">Student30!$A$1:$R$2</definedName>
    <definedName name="_xlnm.Print_Area" localSheetId="6">Student4!$A$1:$R$2</definedName>
    <definedName name="_xlnm.Print_Area" localSheetId="7">Student5!$A$1:$R$2</definedName>
    <definedName name="_xlnm.Print_Area" localSheetId="8">Student6!$A$1:$R$2</definedName>
    <definedName name="_xlnm.Print_Area" localSheetId="9">Student7!$A$1:$R$2</definedName>
    <definedName name="_xlnm.Print_Area" localSheetId="10">Student8!$A$1:$R$2</definedName>
    <definedName name="_xlnm.Print_Area" localSheetId="11">Student9!$A$1:$R$2</definedName>
    <definedName name="Race">Permlist!$D$2:$D$8</definedName>
    <definedName name="ReplacementBehavior">OFFSET(#REF!,0,0,COUNTA(#REF!),1)</definedName>
    <definedName name="Rewards">Permlist!$H$2:$H$3</definedName>
  </definedNames>
  <calcPr calcId="191029"/>
</workbook>
</file>

<file path=xl/calcChain.xml><?xml version="1.0" encoding="utf-8"?>
<calcChain xmlns="http://schemas.openxmlformats.org/spreadsheetml/2006/main">
  <c r="A5" i="35" l="1"/>
  <c r="A6" i="35" s="1"/>
  <c r="A7" i="35" s="1"/>
  <c r="A8" i="35" s="1"/>
  <c r="A9" i="35" s="1"/>
  <c r="A10" i="35" s="1"/>
  <c r="A11" i="35" s="1"/>
  <c r="A12" i="35" s="1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6" i="35" s="1"/>
  <c r="A37" i="35" s="1"/>
  <c r="A38" i="35" s="1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0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71" i="35" s="1"/>
  <c r="A72" i="35" s="1"/>
  <c r="A73" i="35" s="1"/>
  <c r="A74" i="35" s="1"/>
  <c r="A75" i="35" s="1"/>
  <c r="A76" i="35" s="1"/>
  <c r="A77" i="35" s="1"/>
  <c r="A78" i="35" s="1"/>
  <c r="A79" i="35" s="1"/>
  <c r="A80" i="35" s="1"/>
  <c r="A81" i="35" s="1"/>
  <c r="A82" i="35" s="1"/>
  <c r="A83" i="35" s="1"/>
  <c r="A84" i="35" s="1"/>
  <c r="A85" i="35" s="1"/>
  <c r="A86" i="35" s="1"/>
  <c r="A87" i="35" s="1"/>
  <c r="A88" i="35" s="1"/>
  <c r="A89" i="35" s="1"/>
  <c r="A90" i="35" s="1"/>
  <c r="A91" i="35" s="1"/>
  <c r="A92" i="35" s="1"/>
  <c r="A93" i="35" s="1"/>
  <c r="A94" i="35" s="1"/>
  <c r="A95" i="35" s="1"/>
  <c r="A96" i="35" s="1"/>
  <c r="A97" i="35" s="1"/>
  <c r="A98" i="35" s="1"/>
  <c r="A99" i="35" s="1"/>
  <c r="A100" i="35" s="1"/>
  <c r="A101" i="35" s="1"/>
  <c r="A102" i="35" s="1"/>
  <c r="A103" i="35" s="1"/>
  <c r="A104" i="35" s="1"/>
  <c r="A105" i="35" s="1"/>
  <c r="A106" i="35" s="1"/>
  <c r="A107" i="35" s="1"/>
  <c r="A108" i="35" s="1"/>
  <c r="A109" i="35" s="1"/>
  <c r="A110" i="35" s="1"/>
  <c r="A111" i="35" s="1"/>
  <c r="A112" i="35" s="1"/>
  <c r="A113" i="35" s="1"/>
  <c r="A114" i="35" s="1"/>
  <c r="A115" i="35" s="1"/>
  <c r="A116" i="35" s="1"/>
  <c r="A117" i="35" s="1"/>
  <c r="A118" i="35" s="1"/>
  <c r="A119" i="35" s="1"/>
  <c r="A120" i="35" s="1"/>
  <c r="A121" i="35" s="1"/>
  <c r="A122" i="35" s="1"/>
  <c r="A123" i="35" s="1"/>
  <c r="A124" i="35" s="1"/>
  <c r="A125" i="35" s="1"/>
  <c r="A126" i="35" s="1"/>
  <c r="A127" i="35" s="1"/>
  <c r="A128" i="35" s="1"/>
  <c r="A129" i="35" s="1"/>
  <c r="A130" i="35" s="1"/>
  <c r="A131" i="35" s="1"/>
  <c r="A132" i="35" s="1"/>
  <c r="A133" i="35" s="1"/>
  <c r="A134" i="35" s="1"/>
  <c r="A135" i="35" s="1"/>
  <c r="A136" i="35" s="1"/>
  <c r="A137" i="35" s="1"/>
  <c r="A138" i="35" s="1"/>
  <c r="A139" i="35" s="1"/>
  <c r="A140" i="35" s="1"/>
  <c r="A141" i="35" s="1"/>
  <c r="A142" i="35" s="1"/>
  <c r="A143" i="35" s="1"/>
  <c r="A144" i="35" s="1"/>
  <c r="A145" i="35" s="1"/>
  <c r="A146" i="35" s="1"/>
  <c r="A147" i="35" s="1"/>
  <c r="A148" i="35" s="1"/>
  <c r="A149" i="35" s="1"/>
  <c r="A150" i="35" s="1"/>
  <c r="A151" i="35" s="1"/>
  <c r="A152" i="35" s="1"/>
  <c r="A153" i="35" s="1"/>
  <c r="A154" i="35" s="1"/>
  <c r="A155" i="35" s="1"/>
  <c r="A156" i="35" s="1"/>
  <c r="A157" i="35" s="1"/>
  <c r="A158" i="35" s="1"/>
  <c r="A159" i="35" s="1"/>
  <c r="A160" i="35" s="1"/>
  <c r="A161" i="35" s="1"/>
  <c r="A162" i="35" s="1"/>
  <c r="A163" i="35" s="1"/>
  <c r="A164" i="35" s="1"/>
  <c r="A165" i="35" s="1"/>
  <c r="A166" i="35" s="1"/>
  <c r="A167" i="35" s="1"/>
  <c r="A168" i="35" s="1"/>
  <c r="A169" i="35" s="1"/>
  <c r="A170" i="35" s="1"/>
  <c r="A171" i="35" s="1"/>
  <c r="A172" i="35" s="1"/>
  <c r="A173" i="35" s="1"/>
  <c r="A174" i="35" s="1"/>
  <c r="A175" i="35" s="1"/>
  <c r="A176" i="35" s="1"/>
  <c r="A177" i="35" s="1"/>
  <c r="A178" i="35" s="1"/>
  <c r="A179" i="35" s="1"/>
  <c r="A180" i="35" s="1"/>
  <c r="A181" i="35" s="1"/>
  <c r="A182" i="35" s="1"/>
  <c r="A183" i="35" s="1"/>
  <c r="A184" i="35" s="1"/>
  <c r="A185" i="35" s="1"/>
  <c r="A186" i="35" s="1"/>
  <c r="A187" i="35" s="1"/>
  <c r="A188" i="35" s="1"/>
  <c r="A189" i="35" s="1"/>
  <c r="A190" i="35" s="1"/>
  <c r="A191" i="35" s="1"/>
  <c r="A192" i="35" s="1"/>
  <c r="A193" i="35" s="1"/>
  <c r="A194" i="35" s="1"/>
  <c r="A195" i="35" s="1"/>
  <c r="A196" i="35" s="1"/>
  <c r="A197" i="35" s="1"/>
  <c r="A198" i="35" s="1"/>
  <c r="A199" i="35" s="1"/>
  <c r="A200" i="35" s="1"/>
  <c r="A201" i="35" s="1"/>
  <c r="A202" i="35" s="1"/>
  <c r="A203" i="35" s="1"/>
  <c r="A204" i="35" s="1"/>
  <c r="A205" i="35" s="1"/>
  <c r="A206" i="35" s="1"/>
  <c r="A207" i="35" s="1"/>
  <c r="A208" i="35" s="1"/>
  <c r="A209" i="35" s="1"/>
  <c r="A210" i="35" s="1"/>
  <c r="A211" i="35" s="1"/>
  <c r="A212" i="35" s="1"/>
  <c r="A213" i="35" s="1"/>
  <c r="A214" i="35" s="1"/>
  <c r="A215" i="35" s="1"/>
  <c r="A216" i="35" s="1"/>
  <c r="A217" i="35" s="1"/>
  <c r="A218" i="35" s="1"/>
  <c r="A219" i="35" s="1"/>
  <c r="A220" i="35" s="1"/>
  <c r="A221" i="35" s="1"/>
  <c r="A222" i="35" s="1"/>
  <c r="A223" i="35" s="1"/>
  <c r="A5" i="34"/>
  <c r="A6" i="34" s="1"/>
  <c r="A7" i="34" s="1"/>
  <c r="A8" i="34" s="1"/>
  <c r="A9" i="34" s="1"/>
  <c r="A10" i="34" s="1"/>
  <c r="A11" i="34" s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A62" i="34" s="1"/>
  <c r="A63" i="34" s="1"/>
  <c r="A64" i="34" s="1"/>
  <c r="A65" i="34" s="1"/>
  <c r="A66" i="34" s="1"/>
  <c r="A67" i="34" s="1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A108" i="34" s="1"/>
  <c r="A109" i="34" s="1"/>
  <c r="A110" i="34" s="1"/>
  <c r="A111" i="34" s="1"/>
  <c r="A112" i="34" s="1"/>
  <c r="A113" i="34" s="1"/>
  <c r="A114" i="34" s="1"/>
  <c r="A115" i="34" s="1"/>
  <c r="A116" i="34" s="1"/>
  <c r="A117" i="34" s="1"/>
  <c r="A118" i="34" s="1"/>
  <c r="A119" i="34" s="1"/>
  <c r="A120" i="34" s="1"/>
  <c r="A121" i="34" s="1"/>
  <c r="A122" i="34" s="1"/>
  <c r="A123" i="34" s="1"/>
  <c r="A124" i="34" s="1"/>
  <c r="A125" i="34" s="1"/>
  <c r="A126" i="34" s="1"/>
  <c r="A127" i="34" s="1"/>
  <c r="A128" i="34" s="1"/>
  <c r="A129" i="34" s="1"/>
  <c r="A130" i="34" s="1"/>
  <c r="A131" i="34" s="1"/>
  <c r="A132" i="34" s="1"/>
  <c r="A133" i="34" s="1"/>
  <c r="A134" i="34" s="1"/>
  <c r="A135" i="34" s="1"/>
  <c r="A136" i="34" s="1"/>
  <c r="A137" i="34" s="1"/>
  <c r="A138" i="34" s="1"/>
  <c r="A139" i="34" s="1"/>
  <c r="A140" i="34" s="1"/>
  <c r="A141" i="34" s="1"/>
  <c r="A142" i="34" s="1"/>
  <c r="A143" i="34" s="1"/>
  <c r="A144" i="34" s="1"/>
  <c r="A145" i="34" s="1"/>
  <c r="A146" i="34" s="1"/>
  <c r="A147" i="34" s="1"/>
  <c r="A148" i="34" s="1"/>
  <c r="A149" i="34" s="1"/>
  <c r="A150" i="34" s="1"/>
  <c r="A151" i="34" s="1"/>
  <c r="A152" i="34" s="1"/>
  <c r="A153" i="34" s="1"/>
  <c r="A154" i="34" s="1"/>
  <c r="A155" i="34" s="1"/>
  <c r="A156" i="34" s="1"/>
  <c r="A157" i="34" s="1"/>
  <c r="A158" i="34" s="1"/>
  <c r="A159" i="34" s="1"/>
  <c r="A160" i="34" s="1"/>
  <c r="A161" i="34" s="1"/>
  <c r="A162" i="34" s="1"/>
  <c r="A163" i="34" s="1"/>
  <c r="A164" i="34" s="1"/>
  <c r="A165" i="34" s="1"/>
  <c r="A166" i="34" s="1"/>
  <c r="A167" i="34" s="1"/>
  <c r="A168" i="34" s="1"/>
  <c r="A169" i="34" s="1"/>
  <c r="A170" i="34" s="1"/>
  <c r="A171" i="34" s="1"/>
  <c r="A172" i="34" s="1"/>
  <c r="A173" i="34" s="1"/>
  <c r="A174" i="34" s="1"/>
  <c r="A175" i="34" s="1"/>
  <c r="A176" i="34" s="1"/>
  <c r="A177" i="34" s="1"/>
  <c r="A178" i="34" s="1"/>
  <c r="A179" i="34" s="1"/>
  <c r="A180" i="34" s="1"/>
  <c r="A181" i="34" s="1"/>
  <c r="A182" i="34" s="1"/>
  <c r="A183" i="34" s="1"/>
  <c r="A184" i="34" s="1"/>
  <c r="A185" i="34" s="1"/>
  <c r="A186" i="34" s="1"/>
  <c r="A187" i="34" s="1"/>
  <c r="A188" i="34" s="1"/>
  <c r="A189" i="34" s="1"/>
  <c r="A190" i="34" s="1"/>
  <c r="A191" i="34" s="1"/>
  <c r="A192" i="34" s="1"/>
  <c r="A193" i="34" s="1"/>
  <c r="A194" i="34" s="1"/>
  <c r="A195" i="34" s="1"/>
  <c r="A196" i="34" s="1"/>
  <c r="A197" i="34" s="1"/>
  <c r="A198" i="34" s="1"/>
  <c r="A199" i="34" s="1"/>
  <c r="A200" i="34" s="1"/>
  <c r="A201" i="34" s="1"/>
  <c r="A202" i="34" s="1"/>
  <c r="A203" i="34" s="1"/>
  <c r="A204" i="34" s="1"/>
  <c r="A205" i="34" s="1"/>
  <c r="A206" i="34" s="1"/>
  <c r="A207" i="34" s="1"/>
  <c r="A208" i="34" s="1"/>
  <c r="A209" i="34" s="1"/>
  <c r="A210" i="34" s="1"/>
  <c r="A211" i="34" s="1"/>
  <c r="A212" i="34" s="1"/>
  <c r="A213" i="34" s="1"/>
  <c r="A214" i="34" s="1"/>
  <c r="A215" i="34" s="1"/>
  <c r="A216" i="34" s="1"/>
  <c r="A217" i="34" s="1"/>
  <c r="A218" i="34" s="1"/>
  <c r="A219" i="34" s="1"/>
  <c r="A220" i="34" s="1"/>
  <c r="A221" i="34" s="1"/>
  <c r="A222" i="34" s="1"/>
  <c r="A223" i="34" s="1"/>
  <c r="A5" i="33"/>
  <c r="A6" i="33" s="1"/>
  <c r="A7" i="33" s="1"/>
  <c r="A8" i="33" s="1"/>
  <c r="A9" i="33" s="1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52" i="33" s="1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3" i="33" s="1"/>
  <c r="A104" i="33" s="1"/>
  <c r="A105" i="33" s="1"/>
  <c r="A106" i="33" s="1"/>
  <c r="A107" i="33" s="1"/>
  <c r="A108" i="33" s="1"/>
  <c r="A109" i="33" s="1"/>
  <c r="A110" i="33" s="1"/>
  <c r="A111" i="33" s="1"/>
  <c r="A112" i="33" s="1"/>
  <c r="A113" i="33" s="1"/>
  <c r="A114" i="33" s="1"/>
  <c r="A115" i="33" s="1"/>
  <c r="A116" i="33" s="1"/>
  <c r="A117" i="33" s="1"/>
  <c r="A118" i="33" s="1"/>
  <c r="A119" i="33" s="1"/>
  <c r="A120" i="33" s="1"/>
  <c r="A121" i="33" s="1"/>
  <c r="A122" i="33" s="1"/>
  <c r="A123" i="33" s="1"/>
  <c r="A124" i="33" s="1"/>
  <c r="A125" i="33" s="1"/>
  <c r="A126" i="33" s="1"/>
  <c r="A127" i="33" s="1"/>
  <c r="A128" i="33" s="1"/>
  <c r="A129" i="33" s="1"/>
  <c r="A130" i="33" s="1"/>
  <c r="A131" i="33" s="1"/>
  <c r="A132" i="33" s="1"/>
  <c r="A133" i="33" s="1"/>
  <c r="A134" i="33" s="1"/>
  <c r="A135" i="33" s="1"/>
  <c r="A136" i="33" s="1"/>
  <c r="A137" i="33" s="1"/>
  <c r="A138" i="33" s="1"/>
  <c r="A139" i="33" s="1"/>
  <c r="A140" i="33" s="1"/>
  <c r="A141" i="33" s="1"/>
  <c r="A142" i="33" s="1"/>
  <c r="A143" i="33" s="1"/>
  <c r="A144" i="33" s="1"/>
  <c r="A145" i="33" s="1"/>
  <c r="A146" i="33" s="1"/>
  <c r="A147" i="33" s="1"/>
  <c r="A148" i="33" s="1"/>
  <c r="A149" i="33" s="1"/>
  <c r="A150" i="33" s="1"/>
  <c r="A151" i="33" s="1"/>
  <c r="A152" i="33" s="1"/>
  <c r="A153" i="33" s="1"/>
  <c r="A154" i="33" s="1"/>
  <c r="A155" i="33" s="1"/>
  <c r="A156" i="33" s="1"/>
  <c r="A157" i="33" s="1"/>
  <c r="A158" i="33" s="1"/>
  <c r="A159" i="33" s="1"/>
  <c r="A160" i="33" s="1"/>
  <c r="A161" i="33" s="1"/>
  <c r="A162" i="33" s="1"/>
  <c r="A163" i="33" s="1"/>
  <c r="A164" i="33" s="1"/>
  <c r="A165" i="33" s="1"/>
  <c r="A166" i="33" s="1"/>
  <c r="A167" i="33" s="1"/>
  <c r="A168" i="33" s="1"/>
  <c r="A169" i="33" s="1"/>
  <c r="A170" i="33" s="1"/>
  <c r="A171" i="33" s="1"/>
  <c r="A172" i="33" s="1"/>
  <c r="A173" i="33" s="1"/>
  <c r="A174" i="33" s="1"/>
  <c r="A175" i="33" s="1"/>
  <c r="A176" i="33" s="1"/>
  <c r="A177" i="33" s="1"/>
  <c r="A178" i="33" s="1"/>
  <c r="A179" i="33" s="1"/>
  <c r="A180" i="33" s="1"/>
  <c r="A181" i="33" s="1"/>
  <c r="A182" i="33" s="1"/>
  <c r="A183" i="33" s="1"/>
  <c r="A184" i="33" s="1"/>
  <c r="A185" i="33" s="1"/>
  <c r="A186" i="33" s="1"/>
  <c r="A187" i="33" s="1"/>
  <c r="A188" i="33" s="1"/>
  <c r="A189" i="33" s="1"/>
  <c r="A190" i="33" s="1"/>
  <c r="A191" i="33" s="1"/>
  <c r="A192" i="33" s="1"/>
  <c r="A193" i="33" s="1"/>
  <c r="A194" i="33" s="1"/>
  <c r="A195" i="33" s="1"/>
  <c r="A196" i="33" s="1"/>
  <c r="A197" i="33" s="1"/>
  <c r="A198" i="33" s="1"/>
  <c r="A199" i="33" s="1"/>
  <c r="A200" i="33" s="1"/>
  <c r="A201" i="33" s="1"/>
  <c r="A202" i="33" s="1"/>
  <c r="A203" i="33" s="1"/>
  <c r="A204" i="33" s="1"/>
  <c r="A205" i="33" s="1"/>
  <c r="A206" i="33" s="1"/>
  <c r="A207" i="33" s="1"/>
  <c r="A208" i="33" s="1"/>
  <c r="A209" i="33" s="1"/>
  <c r="A210" i="33" s="1"/>
  <c r="A211" i="33" s="1"/>
  <c r="A212" i="33" s="1"/>
  <c r="A213" i="33" s="1"/>
  <c r="A214" i="33" s="1"/>
  <c r="A215" i="33" s="1"/>
  <c r="A216" i="33" s="1"/>
  <c r="A217" i="33" s="1"/>
  <c r="A218" i="33" s="1"/>
  <c r="A219" i="33" s="1"/>
  <c r="A220" i="33" s="1"/>
  <c r="A221" i="33" s="1"/>
  <c r="A222" i="33" s="1"/>
  <c r="A223" i="33" s="1"/>
  <c r="A5" i="32"/>
  <c r="A6" i="32" s="1"/>
  <c r="A7" i="32" s="1"/>
  <c r="A8" i="32" s="1"/>
  <c r="A9" i="32" s="1"/>
  <c r="A10" i="32" s="1"/>
  <c r="A11" i="32" s="1"/>
  <c r="A12" i="32" s="1"/>
  <c r="A13" i="32" s="1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A78" i="32" s="1"/>
  <c r="A79" i="32" s="1"/>
  <c r="A80" i="32" s="1"/>
  <c r="A81" i="32" s="1"/>
  <c r="A82" i="32" s="1"/>
  <c r="A83" i="32" s="1"/>
  <c r="A84" i="32" s="1"/>
  <c r="A85" i="32" s="1"/>
  <c r="A86" i="32" s="1"/>
  <c r="A87" i="32" s="1"/>
  <c r="A88" i="32" s="1"/>
  <c r="A89" i="32" s="1"/>
  <c r="A90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3" i="32" s="1"/>
  <c r="A104" i="32" s="1"/>
  <c r="A105" i="32" s="1"/>
  <c r="A106" i="32" s="1"/>
  <c r="A107" i="32" s="1"/>
  <c r="A108" i="32" s="1"/>
  <c r="A109" i="32" s="1"/>
  <c r="A110" i="32" s="1"/>
  <c r="A111" i="32" s="1"/>
  <c r="A112" i="32" s="1"/>
  <c r="A113" i="32" s="1"/>
  <c r="A114" i="32" s="1"/>
  <c r="A115" i="32" s="1"/>
  <c r="A116" i="32" s="1"/>
  <c r="A117" i="32" s="1"/>
  <c r="A118" i="32" s="1"/>
  <c r="A119" i="32" s="1"/>
  <c r="A120" i="32" s="1"/>
  <c r="A121" i="32" s="1"/>
  <c r="A122" i="32" s="1"/>
  <c r="A123" i="32" s="1"/>
  <c r="A124" i="32" s="1"/>
  <c r="A125" i="32" s="1"/>
  <c r="A126" i="32" s="1"/>
  <c r="A127" i="32" s="1"/>
  <c r="A128" i="32" s="1"/>
  <c r="A129" i="32" s="1"/>
  <c r="A130" i="32" s="1"/>
  <c r="A131" i="32" s="1"/>
  <c r="A132" i="32" s="1"/>
  <c r="A133" i="32" s="1"/>
  <c r="A134" i="32" s="1"/>
  <c r="A135" i="32" s="1"/>
  <c r="A136" i="32" s="1"/>
  <c r="A137" i="32" s="1"/>
  <c r="A138" i="32" s="1"/>
  <c r="A139" i="32" s="1"/>
  <c r="A140" i="32" s="1"/>
  <c r="A141" i="32" s="1"/>
  <c r="A142" i="32" s="1"/>
  <c r="A143" i="32" s="1"/>
  <c r="A144" i="32" s="1"/>
  <c r="A145" i="32" s="1"/>
  <c r="A146" i="32" s="1"/>
  <c r="A147" i="32" s="1"/>
  <c r="A148" i="32" s="1"/>
  <c r="A149" i="32" s="1"/>
  <c r="A150" i="32" s="1"/>
  <c r="A151" i="32" s="1"/>
  <c r="A152" i="32" s="1"/>
  <c r="A153" i="32" s="1"/>
  <c r="A154" i="32" s="1"/>
  <c r="A155" i="32" s="1"/>
  <c r="A156" i="32" s="1"/>
  <c r="A157" i="32" s="1"/>
  <c r="A158" i="32" s="1"/>
  <c r="A159" i="32" s="1"/>
  <c r="A160" i="32" s="1"/>
  <c r="A161" i="32" s="1"/>
  <c r="A162" i="32" s="1"/>
  <c r="A163" i="32" s="1"/>
  <c r="A164" i="32" s="1"/>
  <c r="A165" i="32" s="1"/>
  <c r="A166" i="32" s="1"/>
  <c r="A167" i="32" s="1"/>
  <c r="A168" i="32" s="1"/>
  <c r="A169" i="32" s="1"/>
  <c r="A170" i="32" s="1"/>
  <c r="A171" i="32" s="1"/>
  <c r="A172" i="32" s="1"/>
  <c r="A173" i="32" s="1"/>
  <c r="A174" i="32" s="1"/>
  <c r="A175" i="32" s="1"/>
  <c r="A176" i="32" s="1"/>
  <c r="A177" i="32" s="1"/>
  <c r="A178" i="32" s="1"/>
  <c r="A179" i="32" s="1"/>
  <c r="A180" i="32" s="1"/>
  <c r="A181" i="32" s="1"/>
  <c r="A182" i="32" s="1"/>
  <c r="A183" i="32" s="1"/>
  <c r="A184" i="32" s="1"/>
  <c r="A185" i="32" s="1"/>
  <c r="A186" i="32" s="1"/>
  <c r="A187" i="32" s="1"/>
  <c r="A188" i="32" s="1"/>
  <c r="A189" i="32" s="1"/>
  <c r="A190" i="32" s="1"/>
  <c r="A191" i="32" s="1"/>
  <c r="A192" i="32" s="1"/>
  <c r="A193" i="32" s="1"/>
  <c r="A194" i="32" s="1"/>
  <c r="A195" i="32" s="1"/>
  <c r="A196" i="32" s="1"/>
  <c r="A197" i="32" s="1"/>
  <c r="A198" i="32" s="1"/>
  <c r="A199" i="32" s="1"/>
  <c r="A200" i="32" s="1"/>
  <c r="A201" i="32" s="1"/>
  <c r="A202" i="32" s="1"/>
  <c r="A203" i="32" s="1"/>
  <c r="A204" i="32" s="1"/>
  <c r="A205" i="32" s="1"/>
  <c r="A206" i="32" s="1"/>
  <c r="A207" i="32" s="1"/>
  <c r="A208" i="32" s="1"/>
  <c r="A209" i="32" s="1"/>
  <c r="A210" i="32" s="1"/>
  <c r="A211" i="32" s="1"/>
  <c r="A212" i="32" s="1"/>
  <c r="A213" i="32" s="1"/>
  <c r="A214" i="32" s="1"/>
  <c r="A215" i="32" s="1"/>
  <c r="A216" i="32" s="1"/>
  <c r="A217" i="32" s="1"/>
  <c r="A218" i="32" s="1"/>
  <c r="A219" i="32" s="1"/>
  <c r="A220" i="32" s="1"/>
  <c r="A221" i="32" s="1"/>
  <c r="A222" i="32" s="1"/>
  <c r="A223" i="32" s="1"/>
  <c r="A5" i="31"/>
  <c r="A6" i="31" s="1"/>
  <c r="A7" i="31" s="1"/>
  <c r="A8" i="31" s="1"/>
  <c r="A9" i="31" s="1"/>
  <c r="A10" i="31" s="1"/>
  <c r="A11" i="31" s="1"/>
  <c r="A12" i="31" s="1"/>
  <c r="A13" i="31" s="1"/>
  <c r="A14" i="31" s="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71" i="31" s="1"/>
  <c r="A72" i="31" s="1"/>
  <c r="A73" i="31" s="1"/>
  <c r="A74" i="31" s="1"/>
  <c r="A75" i="31" s="1"/>
  <c r="A76" i="31" s="1"/>
  <c r="A77" i="31" s="1"/>
  <c r="A78" i="31" s="1"/>
  <c r="A79" i="31" s="1"/>
  <c r="A80" i="31" s="1"/>
  <c r="A81" i="31" s="1"/>
  <c r="A82" i="31" s="1"/>
  <c r="A83" i="31" s="1"/>
  <c r="A84" i="31" s="1"/>
  <c r="A85" i="31" s="1"/>
  <c r="A86" i="31" s="1"/>
  <c r="A87" i="31" s="1"/>
  <c r="A88" i="31" s="1"/>
  <c r="A89" i="31" s="1"/>
  <c r="A90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3" i="31" s="1"/>
  <c r="A104" i="31" s="1"/>
  <c r="A105" i="31" s="1"/>
  <c r="A106" i="31" s="1"/>
  <c r="A107" i="31" s="1"/>
  <c r="A108" i="31" s="1"/>
  <c r="A109" i="31" s="1"/>
  <c r="A110" i="31" s="1"/>
  <c r="A111" i="31" s="1"/>
  <c r="A112" i="31" s="1"/>
  <c r="A113" i="31" s="1"/>
  <c r="A114" i="31" s="1"/>
  <c r="A115" i="31" s="1"/>
  <c r="A116" i="31" s="1"/>
  <c r="A117" i="31" s="1"/>
  <c r="A118" i="31" s="1"/>
  <c r="A119" i="31" s="1"/>
  <c r="A120" i="31" s="1"/>
  <c r="A121" i="31" s="1"/>
  <c r="A122" i="31" s="1"/>
  <c r="A123" i="31" s="1"/>
  <c r="A124" i="31" s="1"/>
  <c r="A125" i="31" s="1"/>
  <c r="A126" i="31" s="1"/>
  <c r="A127" i="31" s="1"/>
  <c r="A128" i="31" s="1"/>
  <c r="A129" i="31" s="1"/>
  <c r="A130" i="31" s="1"/>
  <c r="A131" i="31" s="1"/>
  <c r="A132" i="31" s="1"/>
  <c r="A133" i="31" s="1"/>
  <c r="A134" i="31" s="1"/>
  <c r="A135" i="31" s="1"/>
  <c r="A136" i="31" s="1"/>
  <c r="A137" i="31" s="1"/>
  <c r="A138" i="31" s="1"/>
  <c r="A139" i="31" s="1"/>
  <c r="A140" i="31" s="1"/>
  <c r="A141" i="31" s="1"/>
  <c r="A142" i="31" s="1"/>
  <c r="A143" i="31" s="1"/>
  <c r="A144" i="31" s="1"/>
  <c r="A145" i="31" s="1"/>
  <c r="A146" i="31" s="1"/>
  <c r="A147" i="31" s="1"/>
  <c r="A148" i="31" s="1"/>
  <c r="A149" i="31" s="1"/>
  <c r="A150" i="31" s="1"/>
  <c r="A151" i="31" s="1"/>
  <c r="A152" i="31" s="1"/>
  <c r="A153" i="31" s="1"/>
  <c r="A154" i="31" s="1"/>
  <c r="A155" i="31" s="1"/>
  <c r="A156" i="31" s="1"/>
  <c r="A157" i="31" s="1"/>
  <c r="A158" i="31" s="1"/>
  <c r="A159" i="31" s="1"/>
  <c r="A160" i="31" s="1"/>
  <c r="A161" i="31" s="1"/>
  <c r="A162" i="31" s="1"/>
  <c r="A163" i="31" s="1"/>
  <c r="A164" i="31" s="1"/>
  <c r="A165" i="31" s="1"/>
  <c r="A166" i="31" s="1"/>
  <c r="A167" i="31" s="1"/>
  <c r="A168" i="31" s="1"/>
  <c r="A169" i="31" s="1"/>
  <c r="A170" i="31" s="1"/>
  <c r="A171" i="31" s="1"/>
  <c r="A172" i="31" s="1"/>
  <c r="A173" i="31" s="1"/>
  <c r="A174" i="31" s="1"/>
  <c r="A175" i="31" s="1"/>
  <c r="A176" i="31" s="1"/>
  <c r="A177" i="31" s="1"/>
  <c r="A178" i="31" s="1"/>
  <c r="A179" i="31" s="1"/>
  <c r="A180" i="31" s="1"/>
  <c r="A181" i="31" s="1"/>
  <c r="A182" i="31" s="1"/>
  <c r="A183" i="31" s="1"/>
  <c r="A184" i="31" s="1"/>
  <c r="A185" i="31" s="1"/>
  <c r="A186" i="31" s="1"/>
  <c r="A187" i="31" s="1"/>
  <c r="A188" i="31" s="1"/>
  <c r="A189" i="31" s="1"/>
  <c r="A190" i="31" s="1"/>
  <c r="A191" i="31" s="1"/>
  <c r="A192" i="31" s="1"/>
  <c r="A193" i="31" s="1"/>
  <c r="A194" i="31" s="1"/>
  <c r="A195" i="31" s="1"/>
  <c r="A196" i="31" s="1"/>
  <c r="A197" i="31" s="1"/>
  <c r="A198" i="31" s="1"/>
  <c r="A199" i="31" s="1"/>
  <c r="A200" i="31" s="1"/>
  <c r="A201" i="31" s="1"/>
  <c r="A202" i="31" s="1"/>
  <c r="A203" i="31" s="1"/>
  <c r="A204" i="31" s="1"/>
  <c r="A205" i="31" s="1"/>
  <c r="A206" i="31" s="1"/>
  <c r="A207" i="31" s="1"/>
  <c r="A208" i="31" s="1"/>
  <c r="A209" i="31" s="1"/>
  <c r="A210" i="31" s="1"/>
  <c r="A211" i="31" s="1"/>
  <c r="A212" i="31" s="1"/>
  <c r="A213" i="31" s="1"/>
  <c r="A214" i="31" s="1"/>
  <c r="A215" i="31" s="1"/>
  <c r="A216" i="31" s="1"/>
  <c r="A217" i="31" s="1"/>
  <c r="A218" i="31" s="1"/>
  <c r="A219" i="31" s="1"/>
  <c r="A220" i="31" s="1"/>
  <c r="A221" i="31" s="1"/>
  <c r="A222" i="31" s="1"/>
  <c r="A223" i="31" s="1"/>
  <c r="A5" i="30"/>
  <c r="A6" i="30" s="1"/>
  <c r="A7" i="30" s="1"/>
  <c r="A8" i="30" s="1"/>
  <c r="A9" i="30" s="1"/>
  <c r="A10" i="30" s="1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A46" i="30" s="1"/>
  <c r="A47" i="30" s="1"/>
  <c r="A48" i="30" s="1"/>
  <c r="A49" i="30" s="1"/>
  <c r="A50" i="30" s="1"/>
  <c r="A51" i="30" s="1"/>
  <c r="A52" i="30" s="1"/>
  <c r="A53" i="30" s="1"/>
  <c r="A54" i="30" s="1"/>
  <c r="A55" i="30" s="1"/>
  <c r="A56" i="30" s="1"/>
  <c r="A57" i="30" s="1"/>
  <c r="A58" i="30" s="1"/>
  <c r="A59" i="30" s="1"/>
  <c r="A60" i="30" s="1"/>
  <c r="A61" i="30" s="1"/>
  <c r="A62" i="30" s="1"/>
  <c r="A63" i="30" s="1"/>
  <c r="A64" i="30" s="1"/>
  <c r="A65" i="30" s="1"/>
  <c r="A66" i="30" s="1"/>
  <c r="A67" i="30" s="1"/>
  <c r="A68" i="30" s="1"/>
  <c r="A69" i="30" s="1"/>
  <c r="A70" i="30" s="1"/>
  <c r="A71" i="30" s="1"/>
  <c r="A72" i="30" s="1"/>
  <c r="A73" i="30" s="1"/>
  <c r="A74" i="30" s="1"/>
  <c r="A75" i="30" s="1"/>
  <c r="A76" i="30" s="1"/>
  <c r="A77" i="30" s="1"/>
  <c r="A78" i="30" s="1"/>
  <c r="A79" i="30" s="1"/>
  <c r="A80" i="30" s="1"/>
  <c r="A81" i="30" s="1"/>
  <c r="A82" i="30" s="1"/>
  <c r="A83" i="30" s="1"/>
  <c r="A84" i="30" s="1"/>
  <c r="A85" i="30" s="1"/>
  <c r="A86" i="30" s="1"/>
  <c r="A87" i="30" s="1"/>
  <c r="A88" i="30" s="1"/>
  <c r="A89" i="30" s="1"/>
  <c r="A90" i="30" s="1"/>
  <c r="A91" i="30" s="1"/>
  <c r="A92" i="30" s="1"/>
  <c r="A93" i="30" s="1"/>
  <c r="A94" i="30" s="1"/>
  <c r="A95" i="30" s="1"/>
  <c r="A96" i="30" s="1"/>
  <c r="A97" i="30" s="1"/>
  <c r="A98" i="30" s="1"/>
  <c r="A99" i="30" s="1"/>
  <c r="A100" i="30" s="1"/>
  <c r="A101" i="30" s="1"/>
  <c r="A102" i="30" s="1"/>
  <c r="A103" i="30" s="1"/>
  <c r="A104" i="30" s="1"/>
  <c r="A105" i="30" s="1"/>
  <c r="A106" i="30" s="1"/>
  <c r="A107" i="30" s="1"/>
  <c r="A108" i="30" s="1"/>
  <c r="A109" i="30" s="1"/>
  <c r="A110" i="30" s="1"/>
  <c r="A111" i="30" s="1"/>
  <c r="A112" i="30" s="1"/>
  <c r="A113" i="30" s="1"/>
  <c r="A114" i="30" s="1"/>
  <c r="A115" i="30" s="1"/>
  <c r="A116" i="30" s="1"/>
  <c r="A117" i="30" s="1"/>
  <c r="A118" i="30" s="1"/>
  <c r="A119" i="30" s="1"/>
  <c r="A120" i="30" s="1"/>
  <c r="A121" i="30" s="1"/>
  <c r="A122" i="30" s="1"/>
  <c r="A123" i="30" s="1"/>
  <c r="A124" i="30" s="1"/>
  <c r="A125" i="30" s="1"/>
  <c r="A126" i="30" s="1"/>
  <c r="A127" i="30" s="1"/>
  <c r="A128" i="30" s="1"/>
  <c r="A129" i="30" s="1"/>
  <c r="A130" i="30" s="1"/>
  <c r="A131" i="30" s="1"/>
  <c r="A132" i="30" s="1"/>
  <c r="A133" i="30" s="1"/>
  <c r="A134" i="30" s="1"/>
  <c r="A135" i="30" s="1"/>
  <c r="A136" i="30" s="1"/>
  <c r="A137" i="30" s="1"/>
  <c r="A138" i="30" s="1"/>
  <c r="A139" i="30" s="1"/>
  <c r="A140" i="30" s="1"/>
  <c r="A141" i="30" s="1"/>
  <c r="A142" i="30" s="1"/>
  <c r="A143" i="30" s="1"/>
  <c r="A144" i="30" s="1"/>
  <c r="A145" i="30" s="1"/>
  <c r="A146" i="30" s="1"/>
  <c r="A147" i="30" s="1"/>
  <c r="A148" i="30" s="1"/>
  <c r="A149" i="30" s="1"/>
  <c r="A150" i="30" s="1"/>
  <c r="A151" i="30" s="1"/>
  <c r="A152" i="30" s="1"/>
  <c r="A153" i="30" s="1"/>
  <c r="A154" i="30" s="1"/>
  <c r="A155" i="30" s="1"/>
  <c r="A156" i="30" s="1"/>
  <c r="A157" i="30" s="1"/>
  <c r="A158" i="30" s="1"/>
  <c r="A159" i="30" s="1"/>
  <c r="A160" i="30" s="1"/>
  <c r="A161" i="30" s="1"/>
  <c r="A162" i="30" s="1"/>
  <c r="A163" i="30" s="1"/>
  <c r="A164" i="30" s="1"/>
  <c r="A165" i="30" s="1"/>
  <c r="A166" i="30" s="1"/>
  <c r="A167" i="30" s="1"/>
  <c r="A168" i="30" s="1"/>
  <c r="A169" i="30" s="1"/>
  <c r="A170" i="30" s="1"/>
  <c r="A171" i="30" s="1"/>
  <c r="A172" i="30" s="1"/>
  <c r="A173" i="30" s="1"/>
  <c r="A174" i="30" s="1"/>
  <c r="A175" i="30" s="1"/>
  <c r="A176" i="30" s="1"/>
  <c r="A177" i="30" s="1"/>
  <c r="A178" i="30" s="1"/>
  <c r="A179" i="30" s="1"/>
  <c r="A180" i="30" s="1"/>
  <c r="A181" i="30" s="1"/>
  <c r="A182" i="30" s="1"/>
  <c r="A183" i="30" s="1"/>
  <c r="A184" i="30" s="1"/>
  <c r="A185" i="30" s="1"/>
  <c r="A186" i="30" s="1"/>
  <c r="A187" i="30" s="1"/>
  <c r="A188" i="30" s="1"/>
  <c r="A189" i="30" s="1"/>
  <c r="A190" i="30" s="1"/>
  <c r="A191" i="30" s="1"/>
  <c r="A192" i="30" s="1"/>
  <c r="A193" i="30" s="1"/>
  <c r="A194" i="30" s="1"/>
  <c r="A195" i="30" s="1"/>
  <c r="A196" i="30" s="1"/>
  <c r="A197" i="30" s="1"/>
  <c r="A198" i="30" s="1"/>
  <c r="A199" i="30" s="1"/>
  <c r="A200" i="30" s="1"/>
  <c r="A201" i="30" s="1"/>
  <c r="A202" i="30" s="1"/>
  <c r="A203" i="30" s="1"/>
  <c r="A204" i="30" s="1"/>
  <c r="A205" i="30" s="1"/>
  <c r="A206" i="30" s="1"/>
  <c r="A207" i="30" s="1"/>
  <c r="A208" i="30" s="1"/>
  <c r="A209" i="30" s="1"/>
  <c r="A210" i="30" s="1"/>
  <c r="A211" i="30" s="1"/>
  <c r="A212" i="30" s="1"/>
  <c r="A213" i="30" s="1"/>
  <c r="A214" i="30" s="1"/>
  <c r="A215" i="30" s="1"/>
  <c r="A216" i="30" s="1"/>
  <c r="A217" i="30" s="1"/>
  <c r="A218" i="30" s="1"/>
  <c r="A219" i="30" s="1"/>
  <c r="A220" i="30" s="1"/>
  <c r="A221" i="30" s="1"/>
  <c r="A222" i="30" s="1"/>
  <c r="A223" i="30" s="1"/>
  <c r="A5" i="29"/>
  <c r="A6" i="29" s="1"/>
  <c r="A7" i="29" s="1"/>
  <c r="A8" i="29" s="1"/>
  <c r="A9" i="29" s="1"/>
  <c r="A10" i="29" s="1"/>
  <c r="A11" i="29" s="1"/>
  <c r="A12" i="29" s="1"/>
  <c r="A13" i="29" s="1"/>
  <c r="A14" i="29" s="1"/>
  <c r="A15" i="29" s="1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A55" i="29" s="1"/>
  <c r="A56" i="29" s="1"/>
  <c r="A57" i="29" s="1"/>
  <c r="A58" i="29" s="1"/>
  <c r="A59" i="29" s="1"/>
  <c r="A60" i="29" s="1"/>
  <c r="A61" i="29" s="1"/>
  <c r="A62" i="29" s="1"/>
  <c r="A63" i="29" s="1"/>
  <c r="A64" i="29" s="1"/>
  <c r="A65" i="29" s="1"/>
  <c r="A66" i="29" s="1"/>
  <c r="A67" i="29" s="1"/>
  <c r="A68" i="29" s="1"/>
  <c r="A69" i="29" s="1"/>
  <c r="A70" i="29" s="1"/>
  <c r="A71" i="29" s="1"/>
  <c r="A72" i="29" s="1"/>
  <c r="A73" i="29" s="1"/>
  <c r="A74" i="29" s="1"/>
  <c r="A75" i="29" s="1"/>
  <c r="A76" i="29" s="1"/>
  <c r="A77" i="29" s="1"/>
  <c r="A78" i="29" s="1"/>
  <c r="A79" i="29" s="1"/>
  <c r="A80" i="29" s="1"/>
  <c r="A81" i="29" s="1"/>
  <c r="A82" i="29" s="1"/>
  <c r="A83" i="29" s="1"/>
  <c r="A84" i="29" s="1"/>
  <c r="A85" i="29" s="1"/>
  <c r="A86" i="29" s="1"/>
  <c r="A87" i="29" s="1"/>
  <c r="A88" i="29" s="1"/>
  <c r="A89" i="29" s="1"/>
  <c r="A90" i="29" s="1"/>
  <c r="A91" i="29" s="1"/>
  <c r="A92" i="29" s="1"/>
  <c r="A93" i="29" s="1"/>
  <c r="A94" i="29" s="1"/>
  <c r="A95" i="29" s="1"/>
  <c r="A96" i="29" s="1"/>
  <c r="A97" i="29" s="1"/>
  <c r="A98" i="29" s="1"/>
  <c r="A99" i="29" s="1"/>
  <c r="A100" i="29" s="1"/>
  <c r="A101" i="29" s="1"/>
  <c r="A102" i="29" s="1"/>
  <c r="A103" i="29" s="1"/>
  <c r="A104" i="29" s="1"/>
  <c r="A105" i="29" s="1"/>
  <c r="A106" i="29" s="1"/>
  <c r="A107" i="29" s="1"/>
  <c r="A108" i="29" s="1"/>
  <c r="A109" i="29" s="1"/>
  <c r="A110" i="29" s="1"/>
  <c r="A111" i="29" s="1"/>
  <c r="A112" i="29" s="1"/>
  <c r="A113" i="29" s="1"/>
  <c r="A114" i="29" s="1"/>
  <c r="A115" i="29" s="1"/>
  <c r="A116" i="29" s="1"/>
  <c r="A117" i="29" s="1"/>
  <c r="A118" i="29" s="1"/>
  <c r="A119" i="29" s="1"/>
  <c r="A120" i="29" s="1"/>
  <c r="A121" i="29" s="1"/>
  <c r="A122" i="29" s="1"/>
  <c r="A123" i="29" s="1"/>
  <c r="A124" i="29" s="1"/>
  <c r="A125" i="29" s="1"/>
  <c r="A126" i="29" s="1"/>
  <c r="A127" i="29" s="1"/>
  <c r="A128" i="29" s="1"/>
  <c r="A129" i="29" s="1"/>
  <c r="A130" i="29" s="1"/>
  <c r="A131" i="29" s="1"/>
  <c r="A132" i="29" s="1"/>
  <c r="A133" i="29" s="1"/>
  <c r="A134" i="29" s="1"/>
  <c r="A135" i="29" s="1"/>
  <c r="A136" i="29" s="1"/>
  <c r="A137" i="29" s="1"/>
  <c r="A138" i="29" s="1"/>
  <c r="A139" i="29" s="1"/>
  <c r="A140" i="29" s="1"/>
  <c r="A141" i="29" s="1"/>
  <c r="A142" i="29" s="1"/>
  <c r="A143" i="29" s="1"/>
  <c r="A144" i="29" s="1"/>
  <c r="A145" i="29" s="1"/>
  <c r="A146" i="29" s="1"/>
  <c r="A147" i="29" s="1"/>
  <c r="A148" i="29" s="1"/>
  <c r="A149" i="29" s="1"/>
  <c r="A150" i="29" s="1"/>
  <c r="A151" i="29" s="1"/>
  <c r="A152" i="29" s="1"/>
  <c r="A153" i="29" s="1"/>
  <c r="A154" i="29" s="1"/>
  <c r="A155" i="29" s="1"/>
  <c r="A156" i="29" s="1"/>
  <c r="A157" i="29" s="1"/>
  <c r="A158" i="29" s="1"/>
  <c r="A159" i="29" s="1"/>
  <c r="A160" i="29" s="1"/>
  <c r="A161" i="29" s="1"/>
  <c r="A162" i="29" s="1"/>
  <c r="A163" i="29" s="1"/>
  <c r="A164" i="29" s="1"/>
  <c r="A165" i="29" s="1"/>
  <c r="A166" i="29" s="1"/>
  <c r="A167" i="29" s="1"/>
  <c r="A168" i="29" s="1"/>
  <c r="A169" i="29" s="1"/>
  <c r="A170" i="29" s="1"/>
  <c r="A171" i="29" s="1"/>
  <c r="A172" i="29" s="1"/>
  <c r="A173" i="29" s="1"/>
  <c r="A174" i="29" s="1"/>
  <c r="A175" i="29" s="1"/>
  <c r="A176" i="29" s="1"/>
  <c r="A177" i="29" s="1"/>
  <c r="A178" i="29" s="1"/>
  <c r="A179" i="29" s="1"/>
  <c r="A180" i="29" s="1"/>
  <c r="A181" i="29" s="1"/>
  <c r="A182" i="29" s="1"/>
  <c r="A183" i="29" s="1"/>
  <c r="A184" i="29" s="1"/>
  <c r="A185" i="29" s="1"/>
  <c r="A186" i="29" s="1"/>
  <c r="A187" i="29" s="1"/>
  <c r="A188" i="29" s="1"/>
  <c r="A189" i="29" s="1"/>
  <c r="A190" i="29" s="1"/>
  <c r="A191" i="29" s="1"/>
  <c r="A192" i="29" s="1"/>
  <c r="A193" i="29" s="1"/>
  <c r="A194" i="29" s="1"/>
  <c r="A195" i="29" s="1"/>
  <c r="A196" i="29" s="1"/>
  <c r="A197" i="29" s="1"/>
  <c r="A198" i="29" s="1"/>
  <c r="A199" i="29" s="1"/>
  <c r="A200" i="29" s="1"/>
  <c r="A201" i="29" s="1"/>
  <c r="A202" i="29" s="1"/>
  <c r="A203" i="29" s="1"/>
  <c r="A204" i="29" s="1"/>
  <c r="A205" i="29" s="1"/>
  <c r="A206" i="29" s="1"/>
  <c r="A207" i="29" s="1"/>
  <c r="A208" i="29" s="1"/>
  <c r="A209" i="29" s="1"/>
  <c r="A210" i="29" s="1"/>
  <c r="A211" i="29" s="1"/>
  <c r="A212" i="29" s="1"/>
  <c r="A213" i="29" s="1"/>
  <c r="A214" i="29" s="1"/>
  <c r="A215" i="29" s="1"/>
  <c r="A216" i="29" s="1"/>
  <c r="A217" i="29" s="1"/>
  <c r="A218" i="29" s="1"/>
  <c r="A219" i="29" s="1"/>
  <c r="A220" i="29" s="1"/>
  <c r="A221" i="29" s="1"/>
  <c r="A222" i="29" s="1"/>
  <c r="A223" i="29" s="1"/>
  <c r="A5" i="28"/>
  <c r="A6" i="28" s="1"/>
  <c r="A7" i="28" s="1"/>
  <c r="A8" i="28" s="1"/>
  <c r="A9" i="28" s="1"/>
  <c r="A10" i="28" s="1"/>
  <c r="A11" i="28" s="1"/>
  <c r="A12" i="28" s="1"/>
  <c r="A13" i="28" s="1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A55" i="28" s="1"/>
  <c r="A56" i="28" s="1"/>
  <c r="A57" i="28" s="1"/>
  <c r="A58" i="28" s="1"/>
  <c r="A59" i="28" s="1"/>
  <c r="A60" i="28" s="1"/>
  <c r="A61" i="28" s="1"/>
  <c r="A62" i="28" s="1"/>
  <c r="A63" i="28" s="1"/>
  <c r="A64" i="28" s="1"/>
  <c r="A65" i="28" s="1"/>
  <c r="A66" i="28" s="1"/>
  <c r="A67" i="28" s="1"/>
  <c r="A68" i="28" s="1"/>
  <c r="A69" i="28" s="1"/>
  <c r="A70" i="28" s="1"/>
  <c r="A71" i="28" s="1"/>
  <c r="A72" i="28" s="1"/>
  <c r="A73" i="28" s="1"/>
  <c r="A74" i="28" s="1"/>
  <c r="A75" i="28" s="1"/>
  <c r="A76" i="28" s="1"/>
  <c r="A77" i="28" s="1"/>
  <c r="A78" i="28" s="1"/>
  <c r="A79" i="28" s="1"/>
  <c r="A80" i="28" s="1"/>
  <c r="A81" i="28" s="1"/>
  <c r="A82" i="28" s="1"/>
  <c r="A83" i="28" s="1"/>
  <c r="A84" i="28" s="1"/>
  <c r="A85" i="28" s="1"/>
  <c r="A86" i="28" s="1"/>
  <c r="A87" i="28" s="1"/>
  <c r="A88" i="28" s="1"/>
  <c r="A89" i="28" s="1"/>
  <c r="A90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A108" i="28" s="1"/>
  <c r="A109" i="28" s="1"/>
  <c r="A110" i="28" s="1"/>
  <c r="A111" i="28" s="1"/>
  <c r="A112" i="28" s="1"/>
  <c r="A113" i="28" s="1"/>
  <c r="A114" i="28" s="1"/>
  <c r="A115" i="28" s="1"/>
  <c r="A116" i="28" s="1"/>
  <c r="A117" i="28" s="1"/>
  <c r="A118" i="28" s="1"/>
  <c r="A119" i="28" s="1"/>
  <c r="A120" i="28" s="1"/>
  <c r="A121" i="28" s="1"/>
  <c r="A122" i="28" s="1"/>
  <c r="A123" i="28" s="1"/>
  <c r="A124" i="28" s="1"/>
  <c r="A125" i="28" s="1"/>
  <c r="A126" i="28" s="1"/>
  <c r="A127" i="28" s="1"/>
  <c r="A128" i="28" s="1"/>
  <c r="A129" i="28" s="1"/>
  <c r="A130" i="28" s="1"/>
  <c r="A131" i="28" s="1"/>
  <c r="A132" i="28" s="1"/>
  <c r="A133" i="28" s="1"/>
  <c r="A134" i="28" s="1"/>
  <c r="A135" i="28" s="1"/>
  <c r="A136" i="28" s="1"/>
  <c r="A137" i="28" s="1"/>
  <c r="A138" i="28" s="1"/>
  <c r="A139" i="28" s="1"/>
  <c r="A140" i="28" s="1"/>
  <c r="A141" i="28" s="1"/>
  <c r="A142" i="28" s="1"/>
  <c r="A143" i="28" s="1"/>
  <c r="A144" i="28" s="1"/>
  <c r="A145" i="28" s="1"/>
  <c r="A146" i="28" s="1"/>
  <c r="A147" i="28" s="1"/>
  <c r="A148" i="28" s="1"/>
  <c r="A149" i="28" s="1"/>
  <c r="A150" i="28" s="1"/>
  <c r="A151" i="28" s="1"/>
  <c r="A152" i="28" s="1"/>
  <c r="A153" i="28" s="1"/>
  <c r="A154" i="28" s="1"/>
  <c r="A155" i="28" s="1"/>
  <c r="A156" i="28" s="1"/>
  <c r="A157" i="28" s="1"/>
  <c r="A158" i="28" s="1"/>
  <c r="A159" i="28" s="1"/>
  <c r="A160" i="28" s="1"/>
  <c r="A161" i="28" s="1"/>
  <c r="A162" i="28" s="1"/>
  <c r="A163" i="28" s="1"/>
  <c r="A164" i="28" s="1"/>
  <c r="A165" i="28" s="1"/>
  <c r="A166" i="28" s="1"/>
  <c r="A167" i="28" s="1"/>
  <c r="A168" i="28" s="1"/>
  <c r="A169" i="28" s="1"/>
  <c r="A170" i="28" s="1"/>
  <c r="A171" i="28" s="1"/>
  <c r="A172" i="28" s="1"/>
  <c r="A173" i="28" s="1"/>
  <c r="A174" i="28" s="1"/>
  <c r="A175" i="28" s="1"/>
  <c r="A176" i="28" s="1"/>
  <c r="A177" i="28" s="1"/>
  <c r="A178" i="28" s="1"/>
  <c r="A179" i="28" s="1"/>
  <c r="A180" i="28" s="1"/>
  <c r="A181" i="28" s="1"/>
  <c r="A182" i="28" s="1"/>
  <c r="A183" i="28" s="1"/>
  <c r="A184" i="28" s="1"/>
  <c r="A185" i="28" s="1"/>
  <c r="A186" i="28" s="1"/>
  <c r="A187" i="28" s="1"/>
  <c r="A188" i="28" s="1"/>
  <c r="A189" i="28" s="1"/>
  <c r="A190" i="28" s="1"/>
  <c r="A191" i="28" s="1"/>
  <c r="A192" i="28" s="1"/>
  <c r="A193" i="28" s="1"/>
  <c r="A194" i="28" s="1"/>
  <c r="A195" i="28" s="1"/>
  <c r="A196" i="28" s="1"/>
  <c r="A197" i="28" s="1"/>
  <c r="A198" i="28" s="1"/>
  <c r="A199" i="28" s="1"/>
  <c r="A200" i="28" s="1"/>
  <c r="A201" i="28" s="1"/>
  <c r="A202" i="28" s="1"/>
  <c r="A203" i="28" s="1"/>
  <c r="A204" i="28" s="1"/>
  <c r="A205" i="28" s="1"/>
  <c r="A206" i="28" s="1"/>
  <c r="A207" i="28" s="1"/>
  <c r="A208" i="28" s="1"/>
  <c r="A209" i="28" s="1"/>
  <c r="A210" i="28" s="1"/>
  <c r="A211" i="28" s="1"/>
  <c r="A212" i="28" s="1"/>
  <c r="A213" i="28" s="1"/>
  <c r="A214" i="28" s="1"/>
  <c r="A215" i="28" s="1"/>
  <c r="A216" i="28" s="1"/>
  <c r="A217" i="28" s="1"/>
  <c r="A218" i="28" s="1"/>
  <c r="A219" i="28" s="1"/>
  <c r="A220" i="28" s="1"/>
  <c r="A221" i="28" s="1"/>
  <c r="A222" i="28" s="1"/>
  <c r="A223" i="28" s="1"/>
  <c r="A5" i="27"/>
  <c r="A6" i="27" s="1"/>
  <c r="A7" i="27" s="1"/>
  <c r="A8" i="27" s="1"/>
  <c r="A9" i="27" s="1"/>
  <c r="A10" i="27" s="1"/>
  <c r="A11" i="27" s="1"/>
  <c r="A12" i="27" s="1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59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71" i="27" s="1"/>
  <c r="A72" i="27" s="1"/>
  <c r="A73" i="27" s="1"/>
  <c r="A74" i="27" s="1"/>
  <c r="A75" i="27" s="1"/>
  <c r="A76" i="27" s="1"/>
  <c r="A77" i="27" s="1"/>
  <c r="A78" i="27" s="1"/>
  <c r="A79" i="27" s="1"/>
  <c r="A80" i="27" s="1"/>
  <c r="A81" i="27" s="1"/>
  <c r="A82" i="27" s="1"/>
  <c r="A83" i="27" s="1"/>
  <c r="A84" i="27" s="1"/>
  <c r="A85" i="27" s="1"/>
  <c r="A86" i="27" s="1"/>
  <c r="A87" i="27" s="1"/>
  <c r="A88" i="27" s="1"/>
  <c r="A89" i="27" s="1"/>
  <c r="A90" i="27" s="1"/>
  <c r="A91" i="27" s="1"/>
  <c r="A92" i="27" s="1"/>
  <c r="A93" i="27" s="1"/>
  <c r="A94" i="27" s="1"/>
  <c r="A95" i="27" s="1"/>
  <c r="A96" i="27" s="1"/>
  <c r="A97" i="27" s="1"/>
  <c r="A98" i="27" s="1"/>
  <c r="A99" i="27" s="1"/>
  <c r="A100" i="27" s="1"/>
  <c r="A101" i="27" s="1"/>
  <c r="A102" i="27" s="1"/>
  <c r="A103" i="27" s="1"/>
  <c r="A104" i="27" s="1"/>
  <c r="A105" i="27" s="1"/>
  <c r="A106" i="27" s="1"/>
  <c r="A107" i="27" s="1"/>
  <c r="A108" i="27" s="1"/>
  <c r="A109" i="27" s="1"/>
  <c r="A110" i="27" s="1"/>
  <c r="A111" i="27" s="1"/>
  <c r="A112" i="27" s="1"/>
  <c r="A113" i="27" s="1"/>
  <c r="A114" i="27" s="1"/>
  <c r="A115" i="27" s="1"/>
  <c r="A116" i="27" s="1"/>
  <c r="A117" i="27" s="1"/>
  <c r="A118" i="27" s="1"/>
  <c r="A119" i="27" s="1"/>
  <c r="A120" i="27" s="1"/>
  <c r="A121" i="27" s="1"/>
  <c r="A122" i="27" s="1"/>
  <c r="A123" i="27" s="1"/>
  <c r="A124" i="27" s="1"/>
  <c r="A125" i="27" s="1"/>
  <c r="A126" i="27" s="1"/>
  <c r="A127" i="27" s="1"/>
  <c r="A128" i="27" s="1"/>
  <c r="A129" i="27" s="1"/>
  <c r="A130" i="27" s="1"/>
  <c r="A131" i="27" s="1"/>
  <c r="A132" i="27" s="1"/>
  <c r="A133" i="27" s="1"/>
  <c r="A134" i="27" s="1"/>
  <c r="A135" i="27" s="1"/>
  <c r="A136" i="27" s="1"/>
  <c r="A137" i="27" s="1"/>
  <c r="A138" i="27" s="1"/>
  <c r="A139" i="27" s="1"/>
  <c r="A140" i="27" s="1"/>
  <c r="A141" i="27" s="1"/>
  <c r="A142" i="27" s="1"/>
  <c r="A143" i="27" s="1"/>
  <c r="A144" i="27" s="1"/>
  <c r="A145" i="27" s="1"/>
  <c r="A146" i="27" s="1"/>
  <c r="A147" i="27" s="1"/>
  <c r="A148" i="27" s="1"/>
  <c r="A149" i="27" s="1"/>
  <c r="A150" i="27" s="1"/>
  <c r="A151" i="27" s="1"/>
  <c r="A152" i="27" s="1"/>
  <c r="A153" i="27" s="1"/>
  <c r="A154" i="27" s="1"/>
  <c r="A155" i="27" s="1"/>
  <c r="A156" i="27" s="1"/>
  <c r="A157" i="27" s="1"/>
  <c r="A158" i="27" s="1"/>
  <c r="A159" i="27" s="1"/>
  <c r="A160" i="27" s="1"/>
  <c r="A161" i="27" s="1"/>
  <c r="A162" i="27" s="1"/>
  <c r="A163" i="27" s="1"/>
  <c r="A164" i="27" s="1"/>
  <c r="A165" i="27" s="1"/>
  <c r="A166" i="27" s="1"/>
  <c r="A167" i="27" s="1"/>
  <c r="A168" i="27" s="1"/>
  <c r="A169" i="27" s="1"/>
  <c r="A170" i="27" s="1"/>
  <c r="A171" i="27" s="1"/>
  <c r="A172" i="27" s="1"/>
  <c r="A173" i="27" s="1"/>
  <c r="A174" i="27" s="1"/>
  <c r="A175" i="27" s="1"/>
  <c r="A176" i="27" s="1"/>
  <c r="A177" i="27" s="1"/>
  <c r="A178" i="27" s="1"/>
  <c r="A179" i="27" s="1"/>
  <c r="A180" i="27" s="1"/>
  <c r="A181" i="27" s="1"/>
  <c r="A182" i="27" s="1"/>
  <c r="A183" i="27" s="1"/>
  <c r="A184" i="27" s="1"/>
  <c r="A185" i="27" s="1"/>
  <c r="A186" i="27" s="1"/>
  <c r="A187" i="27" s="1"/>
  <c r="A188" i="27" s="1"/>
  <c r="A189" i="27" s="1"/>
  <c r="A190" i="27" s="1"/>
  <c r="A191" i="27" s="1"/>
  <c r="A192" i="27" s="1"/>
  <c r="A193" i="27" s="1"/>
  <c r="A194" i="27" s="1"/>
  <c r="A195" i="27" s="1"/>
  <c r="A196" i="27" s="1"/>
  <c r="A197" i="27" s="1"/>
  <c r="A198" i="27" s="1"/>
  <c r="A199" i="27" s="1"/>
  <c r="A200" i="27" s="1"/>
  <c r="A201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212" i="27" s="1"/>
  <c r="A213" i="27" s="1"/>
  <c r="A214" i="27" s="1"/>
  <c r="A215" i="27" s="1"/>
  <c r="A216" i="27" s="1"/>
  <c r="A217" i="27" s="1"/>
  <c r="A218" i="27" s="1"/>
  <c r="A219" i="27" s="1"/>
  <c r="A220" i="27" s="1"/>
  <c r="A221" i="27" s="1"/>
  <c r="A222" i="27" s="1"/>
  <c r="A223" i="27" s="1"/>
  <c r="A5" i="26"/>
  <c r="A6" i="26" s="1"/>
  <c r="A7" i="26" s="1"/>
  <c r="A8" i="26" s="1"/>
  <c r="A9" i="26" s="1"/>
  <c r="A10" i="26" s="1"/>
  <c r="A11" i="26" s="1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6" i="26" s="1"/>
  <c r="A37" i="26" s="1"/>
  <c r="A38" i="26" s="1"/>
  <c r="A39" i="26" s="1"/>
  <c r="A40" i="26" s="1"/>
  <c r="A41" i="26" s="1"/>
  <c r="A42" i="26" s="1"/>
  <c r="A43" i="26" s="1"/>
  <c r="A44" i="26" s="1"/>
  <c r="A45" i="26" s="1"/>
  <c r="A46" i="26" s="1"/>
  <c r="A47" i="26" s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58" i="26" s="1"/>
  <c r="A59" i="26" s="1"/>
  <c r="A60" i="26" s="1"/>
  <c r="A61" i="26" s="1"/>
  <c r="A62" i="26" s="1"/>
  <c r="A63" i="26" s="1"/>
  <c r="A64" i="26" s="1"/>
  <c r="A65" i="26" s="1"/>
  <c r="A66" i="26" s="1"/>
  <c r="A67" i="26" s="1"/>
  <c r="A68" i="26" s="1"/>
  <c r="A69" i="26" s="1"/>
  <c r="A70" i="26" s="1"/>
  <c r="A71" i="26" s="1"/>
  <c r="A72" i="26" s="1"/>
  <c r="A73" i="26" s="1"/>
  <c r="A74" i="26" s="1"/>
  <c r="A75" i="26" s="1"/>
  <c r="A76" i="26" s="1"/>
  <c r="A77" i="26" s="1"/>
  <c r="A78" i="26" s="1"/>
  <c r="A79" i="26" s="1"/>
  <c r="A80" i="26" s="1"/>
  <c r="A81" i="26" s="1"/>
  <c r="A82" i="26" s="1"/>
  <c r="A83" i="26" s="1"/>
  <c r="A84" i="26" s="1"/>
  <c r="A85" i="26" s="1"/>
  <c r="A86" i="26" s="1"/>
  <c r="A87" i="26" s="1"/>
  <c r="A88" i="26" s="1"/>
  <c r="A89" i="26" s="1"/>
  <c r="A90" i="26" s="1"/>
  <c r="A91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3" i="26" s="1"/>
  <c r="A104" i="26" s="1"/>
  <c r="A105" i="26" s="1"/>
  <c r="A106" i="26" s="1"/>
  <c r="A107" i="26" s="1"/>
  <c r="A108" i="26" s="1"/>
  <c r="A109" i="26" s="1"/>
  <c r="A110" i="26" s="1"/>
  <c r="A111" i="26" s="1"/>
  <c r="A112" i="26" s="1"/>
  <c r="A113" i="26" s="1"/>
  <c r="A114" i="26" s="1"/>
  <c r="A115" i="26" s="1"/>
  <c r="A116" i="26" s="1"/>
  <c r="A117" i="26" s="1"/>
  <c r="A118" i="26" s="1"/>
  <c r="A119" i="26" s="1"/>
  <c r="A120" i="26" s="1"/>
  <c r="A121" i="26" s="1"/>
  <c r="A122" i="26" s="1"/>
  <c r="A123" i="26" s="1"/>
  <c r="A124" i="26" s="1"/>
  <c r="A125" i="26" s="1"/>
  <c r="A126" i="26" s="1"/>
  <c r="A127" i="26" s="1"/>
  <c r="A128" i="26" s="1"/>
  <c r="A129" i="26" s="1"/>
  <c r="A130" i="26" s="1"/>
  <c r="A131" i="26" s="1"/>
  <c r="A132" i="26" s="1"/>
  <c r="A133" i="26" s="1"/>
  <c r="A134" i="26" s="1"/>
  <c r="A135" i="26" s="1"/>
  <c r="A136" i="26" s="1"/>
  <c r="A137" i="26" s="1"/>
  <c r="A138" i="26" s="1"/>
  <c r="A139" i="26" s="1"/>
  <c r="A140" i="26" s="1"/>
  <c r="A141" i="26" s="1"/>
  <c r="A142" i="26" s="1"/>
  <c r="A143" i="26" s="1"/>
  <c r="A144" i="26" s="1"/>
  <c r="A145" i="26" s="1"/>
  <c r="A146" i="26" s="1"/>
  <c r="A147" i="26" s="1"/>
  <c r="A148" i="26" s="1"/>
  <c r="A149" i="26" s="1"/>
  <c r="A150" i="26" s="1"/>
  <c r="A151" i="26" s="1"/>
  <c r="A152" i="26" s="1"/>
  <c r="A153" i="26" s="1"/>
  <c r="A154" i="26" s="1"/>
  <c r="A155" i="26" s="1"/>
  <c r="A156" i="26" s="1"/>
  <c r="A157" i="26" s="1"/>
  <c r="A158" i="26" s="1"/>
  <c r="A159" i="26" s="1"/>
  <c r="A160" i="26" s="1"/>
  <c r="A161" i="26" s="1"/>
  <c r="A162" i="26" s="1"/>
  <c r="A163" i="26" s="1"/>
  <c r="A164" i="26" s="1"/>
  <c r="A165" i="26" s="1"/>
  <c r="A166" i="26" s="1"/>
  <c r="A167" i="26" s="1"/>
  <c r="A168" i="26" s="1"/>
  <c r="A169" i="26" s="1"/>
  <c r="A170" i="26" s="1"/>
  <c r="A171" i="26" s="1"/>
  <c r="A172" i="26" s="1"/>
  <c r="A173" i="26" s="1"/>
  <c r="A174" i="26" s="1"/>
  <c r="A175" i="26" s="1"/>
  <c r="A176" i="26" s="1"/>
  <c r="A177" i="26" s="1"/>
  <c r="A178" i="26" s="1"/>
  <c r="A179" i="26" s="1"/>
  <c r="A180" i="26" s="1"/>
  <c r="A181" i="26" s="1"/>
  <c r="A182" i="26" s="1"/>
  <c r="A183" i="26" s="1"/>
  <c r="A184" i="26" s="1"/>
  <c r="A185" i="26" s="1"/>
  <c r="A186" i="26" s="1"/>
  <c r="A187" i="26" s="1"/>
  <c r="A188" i="26" s="1"/>
  <c r="A189" i="26" s="1"/>
  <c r="A190" i="26" s="1"/>
  <c r="A191" i="26" s="1"/>
  <c r="A192" i="26" s="1"/>
  <c r="A193" i="26" s="1"/>
  <c r="A194" i="26" s="1"/>
  <c r="A195" i="26" s="1"/>
  <c r="A196" i="26" s="1"/>
  <c r="A197" i="26" s="1"/>
  <c r="A198" i="26" s="1"/>
  <c r="A199" i="26" s="1"/>
  <c r="A200" i="26" s="1"/>
  <c r="A201" i="26" s="1"/>
  <c r="A202" i="26" s="1"/>
  <c r="A203" i="26" s="1"/>
  <c r="A204" i="26" s="1"/>
  <c r="A205" i="26" s="1"/>
  <c r="A206" i="26" s="1"/>
  <c r="A207" i="26" s="1"/>
  <c r="A208" i="26" s="1"/>
  <c r="A209" i="26" s="1"/>
  <c r="A210" i="26" s="1"/>
  <c r="A211" i="26" s="1"/>
  <c r="A212" i="26" s="1"/>
  <c r="A213" i="26" s="1"/>
  <c r="A214" i="26" s="1"/>
  <c r="A215" i="26" s="1"/>
  <c r="A216" i="26" s="1"/>
  <c r="A217" i="26" s="1"/>
  <c r="A218" i="26" s="1"/>
  <c r="A219" i="26" s="1"/>
  <c r="A220" i="26" s="1"/>
  <c r="A221" i="26" s="1"/>
  <c r="A222" i="26" s="1"/>
  <c r="A223" i="26" s="1"/>
  <c r="A5" i="25"/>
  <c r="A6" i="25" s="1"/>
  <c r="A7" i="25" s="1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A44" i="25" s="1"/>
  <c r="A45" i="25" s="1"/>
  <c r="A46" i="25" s="1"/>
  <c r="A47" i="25" s="1"/>
  <c r="A48" i="25" s="1"/>
  <c r="A49" i="25" s="1"/>
  <c r="A50" i="25" s="1"/>
  <c r="A51" i="25" s="1"/>
  <c r="A52" i="25" s="1"/>
  <c r="A53" i="25" s="1"/>
  <c r="A54" i="25" s="1"/>
  <c r="A55" i="25" s="1"/>
  <c r="A56" i="25" s="1"/>
  <c r="A57" i="25" s="1"/>
  <c r="A58" i="25" s="1"/>
  <c r="A59" i="25" s="1"/>
  <c r="A60" i="25" s="1"/>
  <c r="A61" i="25" s="1"/>
  <c r="A62" i="25" s="1"/>
  <c r="A63" i="25" s="1"/>
  <c r="A64" i="25" s="1"/>
  <c r="A65" i="25" s="1"/>
  <c r="A66" i="25" s="1"/>
  <c r="A67" i="25" s="1"/>
  <c r="A68" i="25" s="1"/>
  <c r="A69" i="25" s="1"/>
  <c r="A70" i="25" s="1"/>
  <c r="A71" i="25" s="1"/>
  <c r="A72" i="25" s="1"/>
  <c r="A73" i="25" s="1"/>
  <c r="A74" i="25" s="1"/>
  <c r="A75" i="25" s="1"/>
  <c r="A76" i="25" s="1"/>
  <c r="A77" i="25" s="1"/>
  <c r="A78" i="25" s="1"/>
  <c r="A79" i="25" s="1"/>
  <c r="A80" i="25" s="1"/>
  <c r="A81" i="25" s="1"/>
  <c r="A82" i="25" s="1"/>
  <c r="A83" i="25" s="1"/>
  <c r="A84" i="25" s="1"/>
  <c r="A85" i="25" s="1"/>
  <c r="A86" i="25" s="1"/>
  <c r="A87" i="25" s="1"/>
  <c r="A88" i="25" s="1"/>
  <c r="A89" i="25" s="1"/>
  <c r="A90" i="25" s="1"/>
  <c r="A91" i="25" s="1"/>
  <c r="A92" i="25" s="1"/>
  <c r="A93" i="25" s="1"/>
  <c r="A94" i="25" s="1"/>
  <c r="A95" i="25" s="1"/>
  <c r="A96" i="25" s="1"/>
  <c r="A97" i="25" s="1"/>
  <c r="A98" i="25" s="1"/>
  <c r="A99" i="25" s="1"/>
  <c r="A100" i="25" s="1"/>
  <c r="A101" i="25" s="1"/>
  <c r="A102" i="25" s="1"/>
  <c r="A103" i="25" s="1"/>
  <c r="A104" i="25" s="1"/>
  <c r="A105" i="25" s="1"/>
  <c r="A106" i="25" s="1"/>
  <c r="A107" i="25" s="1"/>
  <c r="A108" i="25" s="1"/>
  <c r="A109" i="25" s="1"/>
  <c r="A110" i="25" s="1"/>
  <c r="A111" i="25" s="1"/>
  <c r="A112" i="25" s="1"/>
  <c r="A113" i="25" s="1"/>
  <c r="A114" i="25" s="1"/>
  <c r="A115" i="25" s="1"/>
  <c r="A116" i="25" s="1"/>
  <c r="A117" i="25" s="1"/>
  <c r="A118" i="25" s="1"/>
  <c r="A119" i="25" s="1"/>
  <c r="A120" i="25" s="1"/>
  <c r="A121" i="25" s="1"/>
  <c r="A122" i="25" s="1"/>
  <c r="A123" i="25" s="1"/>
  <c r="A124" i="25" s="1"/>
  <c r="A125" i="25" s="1"/>
  <c r="A126" i="25" s="1"/>
  <c r="A127" i="25" s="1"/>
  <c r="A128" i="25" s="1"/>
  <c r="A129" i="25" s="1"/>
  <c r="A130" i="25" s="1"/>
  <c r="A131" i="25" s="1"/>
  <c r="A132" i="25" s="1"/>
  <c r="A133" i="25" s="1"/>
  <c r="A134" i="25" s="1"/>
  <c r="A135" i="25" s="1"/>
  <c r="A136" i="25" s="1"/>
  <c r="A137" i="25" s="1"/>
  <c r="A138" i="25" s="1"/>
  <c r="A139" i="25" s="1"/>
  <c r="A140" i="25" s="1"/>
  <c r="A141" i="25" s="1"/>
  <c r="A142" i="25" s="1"/>
  <c r="A143" i="25" s="1"/>
  <c r="A144" i="25" s="1"/>
  <c r="A145" i="25" s="1"/>
  <c r="A146" i="25" s="1"/>
  <c r="A147" i="25" s="1"/>
  <c r="A148" i="25" s="1"/>
  <c r="A149" i="25" s="1"/>
  <c r="A150" i="25" s="1"/>
  <c r="A151" i="25" s="1"/>
  <c r="A152" i="25" s="1"/>
  <c r="A153" i="25" s="1"/>
  <c r="A154" i="25" s="1"/>
  <c r="A155" i="25" s="1"/>
  <c r="A156" i="25" s="1"/>
  <c r="A157" i="25" s="1"/>
  <c r="A158" i="25" s="1"/>
  <c r="A159" i="25" s="1"/>
  <c r="A160" i="25" s="1"/>
  <c r="A161" i="25" s="1"/>
  <c r="A162" i="25" s="1"/>
  <c r="A163" i="25" s="1"/>
  <c r="A164" i="25" s="1"/>
  <c r="A165" i="25" s="1"/>
  <c r="A166" i="25" s="1"/>
  <c r="A167" i="25" s="1"/>
  <c r="A168" i="25" s="1"/>
  <c r="A169" i="25" s="1"/>
  <c r="A170" i="25" s="1"/>
  <c r="A171" i="25" s="1"/>
  <c r="A172" i="25" s="1"/>
  <c r="A173" i="25" s="1"/>
  <c r="A174" i="25" s="1"/>
  <c r="A175" i="25" s="1"/>
  <c r="A176" i="25" s="1"/>
  <c r="A177" i="25" s="1"/>
  <c r="A178" i="25" s="1"/>
  <c r="A179" i="25" s="1"/>
  <c r="A180" i="25" s="1"/>
  <c r="A181" i="25" s="1"/>
  <c r="A182" i="25" s="1"/>
  <c r="A183" i="25" s="1"/>
  <c r="A184" i="25" s="1"/>
  <c r="A185" i="25" s="1"/>
  <c r="A186" i="25" s="1"/>
  <c r="A187" i="25" s="1"/>
  <c r="A188" i="25" s="1"/>
  <c r="A189" i="25" s="1"/>
  <c r="A190" i="25" s="1"/>
  <c r="A191" i="25" s="1"/>
  <c r="A192" i="25" s="1"/>
  <c r="A193" i="25" s="1"/>
  <c r="A194" i="25" s="1"/>
  <c r="A195" i="25" s="1"/>
  <c r="A196" i="25" s="1"/>
  <c r="A197" i="25" s="1"/>
  <c r="A198" i="25" s="1"/>
  <c r="A199" i="25" s="1"/>
  <c r="A200" i="25" s="1"/>
  <c r="A201" i="25" s="1"/>
  <c r="A202" i="25" s="1"/>
  <c r="A203" i="25" s="1"/>
  <c r="A204" i="25" s="1"/>
  <c r="A205" i="25" s="1"/>
  <c r="A206" i="25" s="1"/>
  <c r="A207" i="25" s="1"/>
  <c r="A208" i="25" s="1"/>
  <c r="A209" i="25" s="1"/>
  <c r="A210" i="25" s="1"/>
  <c r="A211" i="25" s="1"/>
  <c r="A212" i="25" s="1"/>
  <c r="A213" i="25" s="1"/>
  <c r="A214" i="25" s="1"/>
  <c r="A215" i="25" s="1"/>
  <c r="A216" i="25" s="1"/>
  <c r="A217" i="25" s="1"/>
  <c r="A218" i="25" s="1"/>
  <c r="A219" i="25" s="1"/>
  <c r="A220" i="25" s="1"/>
  <c r="A221" i="25" s="1"/>
  <c r="A222" i="25" s="1"/>
  <c r="A223" i="25" s="1"/>
  <c r="A5" i="24"/>
  <c r="A6" i="24" s="1"/>
  <c r="A7" i="24" s="1"/>
  <c r="A8" i="24" s="1"/>
  <c r="A9" i="24" s="1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  <c r="A81" i="24" s="1"/>
  <c r="A82" i="24" s="1"/>
  <c r="A83" i="24" s="1"/>
  <c r="A84" i="24" s="1"/>
  <c r="A85" i="24" s="1"/>
  <c r="A86" i="24" s="1"/>
  <c r="A87" i="24" s="1"/>
  <c r="A88" i="24" s="1"/>
  <c r="A89" i="24" s="1"/>
  <c r="A90" i="24" s="1"/>
  <c r="A91" i="24" s="1"/>
  <c r="A92" i="24" s="1"/>
  <c r="A93" i="24" s="1"/>
  <c r="A94" i="24" s="1"/>
  <c r="A95" i="24" s="1"/>
  <c r="A96" i="24" s="1"/>
  <c r="A97" i="24" s="1"/>
  <c r="A98" i="24" s="1"/>
  <c r="A99" i="24" s="1"/>
  <c r="A100" i="24" s="1"/>
  <c r="A101" i="24" s="1"/>
  <c r="A102" i="24" s="1"/>
  <c r="A103" i="24" s="1"/>
  <c r="A104" i="24" s="1"/>
  <c r="A105" i="24" s="1"/>
  <c r="A106" i="24" s="1"/>
  <c r="A107" i="24" s="1"/>
  <c r="A108" i="24" s="1"/>
  <c r="A109" i="24" s="1"/>
  <c r="A110" i="24" s="1"/>
  <c r="A111" i="24" s="1"/>
  <c r="A112" i="24" s="1"/>
  <c r="A113" i="24" s="1"/>
  <c r="A114" i="24" s="1"/>
  <c r="A115" i="24" s="1"/>
  <c r="A116" i="24" s="1"/>
  <c r="A117" i="24" s="1"/>
  <c r="A118" i="24" s="1"/>
  <c r="A119" i="24" s="1"/>
  <c r="A120" i="24" s="1"/>
  <c r="A121" i="24" s="1"/>
  <c r="A122" i="24" s="1"/>
  <c r="A123" i="24" s="1"/>
  <c r="A124" i="24" s="1"/>
  <c r="A125" i="24" s="1"/>
  <c r="A126" i="24" s="1"/>
  <c r="A127" i="24" s="1"/>
  <c r="A128" i="24" s="1"/>
  <c r="A129" i="24" s="1"/>
  <c r="A130" i="24" s="1"/>
  <c r="A131" i="24" s="1"/>
  <c r="A132" i="24" s="1"/>
  <c r="A133" i="24" s="1"/>
  <c r="A134" i="24" s="1"/>
  <c r="A135" i="24" s="1"/>
  <c r="A136" i="24" s="1"/>
  <c r="A137" i="24" s="1"/>
  <c r="A138" i="24" s="1"/>
  <c r="A139" i="24" s="1"/>
  <c r="A140" i="24" s="1"/>
  <c r="A141" i="24" s="1"/>
  <c r="A142" i="24" s="1"/>
  <c r="A143" i="24" s="1"/>
  <c r="A144" i="24" s="1"/>
  <c r="A145" i="24" s="1"/>
  <c r="A146" i="24" s="1"/>
  <c r="A147" i="24" s="1"/>
  <c r="A148" i="24" s="1"/>
  <c r="A149" i="24" s="1"/>
  <c r="A150" i="24" s="1"/>
  <c r="A151" i="24" s="1"/>
  <c r="A152" i="24" s="1"/>
  <c r="A153" i="24" s="1"/>
  <c r="A154" i="24" s="1"/>
  <c r="A155" i="24" s="1"/>
  <c r="A156" i="24" s="1"/>
  <c r="A157" i="24" s="1"/>
  <c r="A158" i="24" s="1"/>
  <c r="A159" i="24" s="1"/>
  <c r="A160" i="24" s="1"/>
  <c r="A161" i="24" s="1"/>
  <c r="A162" i="24" s="1"/>
  <c r="A163" i="24" s="1"/>
  <c r="A164" i="24" s="1"/>
  <c r="A165" i="24" s="1"/>
  <c r="A166" i="24" s="1"/>
  <c r="A167" i="24" s="1"/>
  <c r="A168" i="24" s="1"/>
  <c r="A169" i="24" s="1"/>
  <c r="A170" i="24" s="1"/>
  <c r="A171" i="24" s="1"/>
  <c r="A172" i="24" s="1"/>
  <c r="A173" i="24" s="1"/>
  <c r="A174" i="24" s="1"/>
  <c r="A175" i="24" s="1"/>
  <c r="A176" i="24" s="1"/>
  <c r="A177" i="24" s="1"/>
  <c r="A178" i="24" s="1"/>
  <c r="A179" i="24" s="1"/>
  <c r="A180" i="24" s="1"/>
  <c r="A181" i="24" s="1"/>
  <c r="A182" i="24" s="1"/>
  <c r="A183" i="24" s="1"/>
  <c r="A184" i="24" s="1"/>
  <c r="A185" i="24" s="1"/>
  <c r="A186" i="24" s="1"/>
  <c r="A187" i="24" s="1"/>
  <c r="A188" i="24" s="1"/>
  <c r="A189" i="24" s="1"/>
  <c r="A190" i="24" s="1"/>
  <c r="A191" i="24" s="1"/>
  <c r="A192" i="24" s="1"/>
  <c r="A193" i="24" s="1"/>
  <c r="A194" i="24" s="1"/>
  <c r="A195" i="24" s="1"/>
  <c r="A196" i="24" s="1"/>
  <c r="A197" i="24" s="1"/>
  <c r="A198" i="24" s="1"/>
  <c r="A199" i="24" s="1"/>
  <c r="A200" i="24" s="1"/>
  <c r="A201" i="24" s="1"/>
  <c r="A202" i="24" s="1"/>
  <c r="A203" i="24" s="1"/>
  <c r="A204" i="24" s="1"/>
  <c r="A205" i="24" s="1"/>
  <c r="A206" i="24" s="1"/>
  <c r="A207" i="24" s="1"/>
  <c r="A208" i="24" s="1"/>
  <c r="A209" i="24" s="1"/>
  <c r="A210" i="24" s="1"/>
  <c r="A211" i="24" s="1"/>
  <c r="A212" i="24" s="1"/>
  <c r="A213" i="24" s="1"/>
  <c r="A214" i="24" s="1"/>
  <c r="A215" i="24" s="1"/>
  <c r="A216" i="24" s="1"/>
  <c r="A217" i="24" s="1"/>
  <c r="A218" i="24" s="1"/>
  <c r="A219" i="24" s="1"/>
  <c r="A220" i="24" s="1"/>
  <c r="A221" i="24" s="1"/>
  <c r="A222" i="24" s="1"/>
  <c r="A223" i="24" s="1"/>
  <c r="A5" i="23"/>
  <c r="A6" i="23" s="1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A53" i="23" s="1"/>
  <c r="A54" i="23" s="1"/>
  <c r="A55" i="23" s="1"/>
  <c r="A56" i="23" s="1"/>
  <c r="A57" i="23" s="1"/>
  <c r="A58" i="23" s="1"/>
  <c r="A59" i="23" s="1"/>
  <c r="A60" i="23" s="1"/>
  <c r="A61" i="23" s="1"/>
  <c r="A62" i="23" s="1"/>
  <c r="A63" i="23" s="1"/>
  <c r="A64" i="23" s="1"/>
  <c r="A65" i="23" s="1"/>
  <c r="A66" i="23" s="1"/>
  <c r="A67" i="23" s="1"/>
  <c r="A68" i="23" s="1"/>
  <c r="A69" i="23" s="1"/>
  <c r="A70" i="23" s="1"/>
  <c r="A71" i="23" s="1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84" i="23" s="1"/>
  <c r="A85" i="23" s="1"/>
  <c r="A86" i="23" s="1"/>
  <c r="A87" i="23" s="1"/>
  <c r="A88" i="23" s="1"/>
  <c r="A89" i="23" s="1"/>
  <c r="A90" i="23" s="1"/>
  <c r="A91" i="23" s="1"/>
  <c r="A92" i="23" s="1"/>
  <c r="A93" i="23" s="1"/>
  <c r="A94" i="23" s="1"/>
  <c r="A95" i="23" s="1"/>
  <c r="A96" i="23" s="1"/>
  <c r="A97" i="23" s="1"/>
  <c r="A98" i="23" s="1"/>
  <c r="A99" i="23" s="1"/>
  <c r="A100" i="23" s="1"/>
  <c r="A101" i="23" s="1"/>
  <c r="A102" i="23" s="1"/>
  <c r="A103" i="23" s="1"/>
  <c r="A104" i="23" s="1"/>
  <c r="A105" i="23" s="1"/>
  <c r="A106" i="23" s="1"/>
  <c r="A107" i="23" s="1"/>
  <c r="A108" i="23" s="1"/>
  <c r="A109" i="23" s="1"/>
  <c r="A110" i="23" s="1"/>
  <c r="A111" i="23" s="1"/>
  <c r="A112" i="23" s="1"/>
  <c r="A113" i="23" s="1"/>
  <c r="A114" i="23" s="1"/>
  <c r="A115" i="23" s="1"/>
  <c r="A116" i="23" s="1"/>
  <c r="A117" i="23" s="1"/>
  <c r="A118" i="23" s="1"/>
  <c r="A119" i="23" s="1"/>
  <c r="A120" i="23" s="1"/>
  <c r="A121" i="23" s="1"/>
  <c r="A122" i="23" s="1"/>
  <c r="A123" i="23" s="1"/>
  <c r="A124" i="23" s="1"/>
  <c r="A125" i="23" s="1"/>
  <c r="A126" i="23" s="1"/>
  <c r="A127" i="23" s="1"/>
  <c r="A128" i="23" s="1"/>
  <c r="A129" i="23" s="1"/>
  <c r="A130" i="23" s="1"/>
  <c r="A131" i="23" s="1"/>
  <c r="A132" i="23" s="1"/>
  <c r="A133" i="23" s="1"/>
  <c r="A134" i="23" s="1"/>
  <c r="A135" i="23" s="1"/>
  <c r="A136" i="23" s="1"/>
  <c r="A137" i="23" s="1"/>
  <c r="A138" i="23" s="1"/>
  <c r="A139" i="23" s="1"/>
  <c r="A140" i="23" s="1"/>
  <c r="A141" i="23" s="1"/>
  <c r="A142" i="23" s="1"/>
  <c r="A143" i="23" s="1"/>
  <c r="A144" i="23" s="1"/>
  <c r="A145" i="23" s="1"/>
  <c r="A146" i="23" s="1"/>
  <c r="A147" i="23" s="1"/>
  <c r="A148" i="23" s="1"/>
  <c r="A149" i="23" s="1"/>
  <c r="A150" i="23" s="1"/>
  <c r="A151" i="23" s="1"/>
  <c r="A152" i="23" s="1"/>
  <c r="A153" i="23" s="1"/>
  <c r="A154" i="23" s="1"/>
  <c r="A155" i="23" s="1"/>
  <c r="A156" i="23" s="1"/>
  <c r="A157" i="23" s="1"/>
  <c r="A158" i="23" s="1"/>
  <c r="A159" i="23" s="1"/>
  <c r="A160" i="23" s="1"/>
  <c r="A161" i="23" s="1"/>
  <c r="A162" i="23" s="1"/>
  <c r="A163" i="23" s="1"/>
  <c r="A164" i="23" s="1"/>
  <c r="A165" i="23" s="1"/>
  <c r="A166" i="23" s="1"/>
  <c r="A167" i="23" s="1"/>
  <c r="A168" i="23" s="1"/>
  <c r="A169" i="23" s="1"/>
  <c r="A170" i="23" s="1"/>
  <c r="A171" i="23" s="1"/>
  <c r="A172" i="23" s="1"/>
  <c r="A173" i="23" s="1"/>
  <c r="A174" i="23" s="1"/>
  <c r="A175" i="23" s="1"/>
  <c r="A176" i="23" s="1"/>
  <c r="A177" i="23" s="1"/>
  <c r="A178" i="23" s="1"/>
  <c r="A179" i="23" s="1"/>
  <c r="A180" i="23" s="1"/>
  <c r="A181" i="23" s="1"/>
  <c r="A182" i="23" s="1"/>
  <c r="A183" i="23" s="1"/>
  <c r="A184" i="23" s="1"/>
  <c r="A185" i="23" s="1"/>
  <c r="A186" i="23" s="1"/>
  <c r="A187" i="23" s="1"/>
  <c r="A188" i="23" s="1"/>
  <c r="A189" i="23" s="1"/>
  <c r="A190" i="23" s="1"/>
  <c r="A191" i="23" s="1"/>
  <c r="A192" i="23" s="1"/>
  <c r="A193" i="23" s="1"/>
  <c r="A194" i="23" s="1"/>
  <c r="A195" i="23" s="1"/>
  <c r="A196" i="23" s="1"/>
  <c r="A197" i="23" s="1"/>
  <c r="A198" i="23" s="1"/>
  <c r="A199" i="23" s="1"/>
  <c r="A200" i="23" s="1"/>
  <c r="A201" i="23" s="1"/>
  <c r="A202" i="23" s="1"/>
  <c r="A203" i="23" s="1"/>
  <c r="A204" i="23" s="1"/>
  <c r="A205" i="23" s="1"/>
  <c r="A206" i="23" s="1"/>
  <c r="A207" i="23" s="1"/>
  <c r="A208" i="23" s="1"/>
  <c r="A209" i="23" s="1"/>
  <c r="A210" i="23" s="1"/>
  <c r="A211" i="23" s="1"/>
  <c r="A212" i="23" s="1"/>
  <c r="A213" i="23" s="1"/>
  <c r="A214" i="23" s="1"/>
  <c r="A215" i="23" s="1"/>
  <c r="A216" i="23" s="1"/>
  <c r="A217" i="23" s="1"/>
  <c r="A218" i="23" s="1"/>
  <c r="A219" i="23" s="1"/>
  <c r="A220" i="23" s="1"/>
  <c r="A221" i="23" s="1"/>
  <c r="A222" i="23" s="1"/>
  <c r="A223" i="23" s="1"/>
  <c r="A5" i="22"/>
  <c r="A6" i="22" s="1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59" i="22" s="1"/>
  <c r="A60" i="22" s="1"/>
  <c r="A61" i="22" s="1"/>
  <c r="A62" i="22" s="1"/>
  <c r="A63" i="22" s="1"/>
  <c r="A64" i="22" s="1"/>
  <c r="A65" i="22" s="1"/>
  <c r="A66" i="22" s="1"/>
  <c r="A67" i="22" s="1"/>
  <c r="A68" i="22" s="1"/>
  <c r="A69" i="22" s="1"/>
  <c r="A70" i="22" s="1"/>
  <c r="A71" i="22" s="1"/>
  <c r="A72" i="22" s="1"/>
  <c r="A73" i="22" s="1"/>
  <c r="A74" i="22" s="1"/>
  <c r="A75" i="22" s="1"/>
  <c r="A76" i="22" s="1"/>
  <c r="A77" i="22" s="1"/>
  <c r="A78" i="22" s="1"/>
  <c r="A79" i="22" s="1"/>
  <c r="A80" i="22" s="1"/>
  <c r="A81" i="22" s="1"/>
  <c r="A82" i="22" s="1"/>
  <c r="A83" i="22" s="1"/>
  <c r="A84" i="22" s="1"/>
  <c r="A85" i="22" s="1"/>
  <c r="A86" i="22" s="1"/>
  <c r="A87" i="22" s="1"/>
  <c r="A88" i="22" s="1"/>
  <c r="A89" i="22" s="1"/>
  <c r="A90" i="22" s="1"/>
  <c r="A91" i="22" s="1"/>
  <c r="A92" i="22" s="1"/>
  <c r="A93" i="22" s="1"/>
  <c r="A94" i="22" s="1"/>
  <c r="A95" i="22" s="1"/>
  <c r="A96" i="22" s="1"/>
  <c r="A97" i="22" s="1"/>
  <c r="A98" i="22" s="1"/>
  <c r="A99" i="22" s="1"/>
  <c r="A100" i="22" s="1"/>
  <c r="A101" i="22" s="1"/>
  <c r="A102" i="22" s="1"/>
  <c r="A103" i="22" s="1"/>
  <c r="A104" i="22" s="1"/>
  <c r="A105" i="22" s="1"/>
  <c r="A106" i="22" s="1"/>
  <c r="A107" i="22" s="1"/>
  <c r="A108" i="22" s="1"/>
  <c r="A109" i="22" s="1"/>
  <c r="A110" i="22" s="1"/>
  <c r="A111" i="22" s="1"/>
  <c r="A112" i="22" s="1"/>
  <c r="A113" i="22" s="1"/>
  <c r="A114" i="22" s="1"/>
  <c r="A115" i="22" s="1"/>
  <c r="A116" i="22" s="1"/>
  <c r="A117" i="22" s="1"/>
  <c r="A118" i="22" s="1"/>
  <c r="A119" i="22" s="1"/>
  <c r="A120" i="22" s="1"/>
  <c r="A121" i="22" s="1"/>
  <c r="A122" i="22" s="1"/>
  <c r="A123" i="22" s="1"/>
  <c r="A124" i="22" s="1"/>
  <c r="A125" i="22" s="1"/>
  <c r="A126" i="22" s="1"/>
  <c r="A127" i="22" s="1"/>
  <c r="A128" i="22" s="1"/>
  <c r="A129" i="22" s="1"/>
  <c r="A130" i="22" s="1"/>
  <c r="A131" i="22" s="1"/>
  <c r="A132" i="22" s="1"/>
  <c r="A133" i="22" s="1"/>
  <c r="A134" i="22" s="1"/>
  <c r="A135" i="22" s="1"/>
  <c r="A136" i="22" s="1"/>
  <c r="A137" i="22" s="1"/>
  <c r="A138" i="22" s="1"/>
  <c r="A139" i="22" s="1"/>
  <c r="A140" i="22" s="1"/>
  <c r="A141" i="22" s="1"/>
  <c r="A142" i="22" s="1"/>
  <c r="A143" i="22" s="1"/>
  <c r="A144" i="22" s="1"/>
  <c r="A145" i="22" s="1"/>
  <c r="A146" i="22" s="1"/>
  <c r="A147" i="22" s="1"/>
  <c r="A148" i="22" s="1"/>
  <c r="A149" i="22" s="1"/>
  <c r="A150" i="22" s="1"/>
  <c r="A151" i="22" s="1"/>
  <c r="A152" i="22" s="1"/>
  <c r="A153" i="22" s="1"/>
  <c r="A154" i="22" s="1"/>
  <c r="A155" i="22" s="1"/>
  <c r="A156" i="22" s="1"/>
  <c r="A157" i="22" s="1"/>
  <c r="A158" i="22" s="1"/>
  <c r="A159" i="22" s="1"/>
  <c r="A160" i="22" s="1"/>
  <c r="A161" i="22" s="1"/>
  <c r="A162" i="22" s="1"/>
  <c r="A163" i="22" s="1"/>
  <c r="A164" i="22" s="1"/>
  <c r="A165" i="22" s="1"/>
  <c r="A166" i="22" s="1"/>
  <c r="A167" i="22" s="1"/>
  <c r="A168" i="22" s="1"/>
  <c r="A169" i="22" s="1"/>
  <c r="A170" i="22" s="1"/>
  <c r="A171" i="22" s="1"/>
  <c r="A172" i="22" s="1"/>
  <c r="A173" i="22" s="1"/>
  <c r="A174" i="22" s="1"/>
  <c r="A175" i="22" s="1"/>
  <c r="A176" i="22" s="1"/>
  <c r="A177" i="22" s="1"/>
  <c r="A178" i="22" s="1"/>
  <c r="A179" i="22" s="1"/>
  <c r="A180" i="22" s="1"/>
  <c r="A181" i="22" s="1"/>
  <c r="A182" i="22" s="1"/>
  <c r="A183" i="22" s="1"/>
  <c r="A184" i="22" s="1"/>
  <c r="A185" i="22" s="1"/>
  <c r="A186" i="22" s="1"/>
  <c r="A187" i="22" s="1"/>
  <c r="A188" i="22" s="1"/>
  <c r="A189" i="22" s="1"/>
  <c r="A190" i="22" s="1"/>
  <c r="A191" i="22" s="1"/>
  <c r="A192" i="22" s="1"/>
  <c r="A193" i="22" s="1"/>
  <c r="A194" i="22" s="1"/>
  <c r="A195" i="22" s="1"/>
  <c r="A196" i="22" s="1"/>
  <c r="A197" i="22" s="1"/>
  <c r="A198" i="22" s="1"/>
  <c r="A199" i="22" s="1"/>
  <c r="A200" i="22" s="1"/>
  <c r="A201" i="22" s="1"/>
  <c r="A202" i="22" s="1"/>
  <c r="A203" i="22" s="1"/>
  <c r="A204" i="22" s="1"/>
  <c r="A205" i="22" s="1"/>
  <c r="A206" i="22" s="1"/>
  <c r="A207" i="22" s="1"/>
  <c r="A208" i="22" s="1"/>
  <c r="A209" i="22" s="1"/>
  <c r="A210" i="22" s="1"/>
  <c r="A211" i="22" s="1"/>
  <c r="A212" i="22" s="1"/>
  <c r="A213" i="22" s="1"/>
  <c r="A214" i="22" s="1"/>
  <c r="A215" i="22" s="1"/>
  <c r="A216" i="22" s="1"/>
  <c r="A217" i="22" s="1"/>
  <c r="A218" i="22" s="1"/>
  <c r="A219" i="22" s="1"/>
  <c r="A220" i="22" s="1"/>
  <c r="A221" i="22" s="1"/>
  <c r="A222" i="22" s="1"/>
  <c r="A223" i="22" s="1"/>
  <c r="A5" i="2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71" i="21" s="1"/>
  <c r="A72" i="21" s="1"/>
  <c r="A73" i="21" s="1"/>
  <c r="A74" i="21" s="1"/>
  <c r="A75" i="21" s="1"/>
  <c r="A76" i="21" s="1"/>
  <c r="A77" i="21" s="1"/>
  <c r="A78" i="21" s="1"/>
  <c r="A79" i="21" s="1"/>
  <c r="A80" i="21" s="1"/>
  <c r="A81" i="21" s="1"/>
  <c r="A82" i="21" s="1"/>
  <c r="A83" i="21" s="1"/>
  <c r="A84" i="21" s="1"/>
  <c r="A85" i="21" s="1"/>
  <c r="A86" i="21" s="1"/>
  <c r="A87" i="21" s="1"/>
  <c r="A88" i="21" s="1"/>
  <c r="A89" i="21" s="1"/>
  <c r="A90" i="21" s="1"/>
  <c r="A91" i="21" s="1"/>
  <c r="A92" i="21" s="1"/>
  <c r="A93" i="21" s="1"/>
  <c r="A94" i="21" s="1"/>
  <c r="A95" i="21" s="1"/>
  <c r="A96" i="21" s="1"/>
  <c r="A97" i="21" s="1"/>
  <c r="A98" i="21" s="1"/>
  <c r="A99" i="21" s="1"/>
  <c r="A100" i="21" s="1"/>
  <c r="A101" i="21" s="1"/>
  <c r="A102" i="21" s="1"/>
  <c r="A103" i="21" s="1"/>
  <c r="A104" i="21" s="1"/>
  <c r="A105" i="21" s="1"/>
  <c r="A106" i="21" s="1"/>
  <c r="A107" i="21" s="1"/>
  <c r="A108" i="21" s="1"/>
  <c r="A109" i="21" s="1"/>
  <c r="A110" i="21" s="1"/>
  <c r="A111" i="21" s="1"/>
  <c r="A112" i="21" s="1"/>
  <c r="A113" i="21" s="1"/>
  <c r="A114" i="21" s="1"/>
  <c r="A115" i="21" s="1"/>
  <c r="A116" i="21" s="1"/>
  <c r="A117" i="21" s="1"/>
  <c r="A118" i="21" s="1"/>
  <c r="A119" i="21" s="1"/>
  <c r="A120" i="21" s="1"/>
  <c r="A121" i="21" s="1"/>
  <c r="A122" i="21" s="1"/>
  <c r="A123" i="21" s="1"/>
  <c r="A124" i="21" s="1"/>
  <c r="A125" i="21" s="1"/>
  <c r="A126" i="21" s="1"/>
  <c r="A127" i="21" s="1"/>
  <c r="A128" i="21" s="1"/>
  <c r="A129" i="21" s="1"/>
  <c r="A130" i="21" s="1"/>
  <c r="A131" i="21" s="1"/>
  <c r="A132" i="21" s="1"/>
  <c r="A133" i="21" s="1"/>
  <c r="A134" i="21" s="1"/>
  <c r="A135" i="21" s="1"/>
  <c r="A136" i="21" s="1"/>
  <c r="A137" i="21" s="1"/>
  <c r="A138" i="21" s="1"/>
  <c r="A139" i="21" s="1"/>
  <c r="A140" i="21" s="1"/>
  <c r="A141" i="21" s="1"/>
  <c r="A142" i="21" s="1"/>
  <c r="A143" i="21" s="1"/>
  <c r="A144" i="21" s="1"/>
  <c r="A145" i="21" s="1"/>
  <c r="A146" i="21" s="1"/>
  <c r="A147" i="21" s="1"/>
  <c r="A148" i="21" s="1"/>
  <c r="A149" i="21" s="1"/>
  <c r="A150" i="21" s="1"/>
  <c r="A151" i="21" s="1"/>
  <c r="A152" i="21" s="1"/>
  <c r="A153" i="21" s="1"/>
  <c r="A154" i="21" s="1"/>
  <c r="A155" i="21" s="1"/>
  <c r="A156" i="21" s="1"/>
  <c r="A157" i="21" s="1"/>
  <c r="A158" i="21" s="1"/>
  <c r="A159" i="21" s="1"/>
  <c r="A160" i="21" s="1"/>
  <c r="A161" i="21" s="1"/>
  <c r="A162" i="21" s="1"/>
  <c r="A163" i="21" s="1"/>
  <c r="A164" i="21" s="1"/>
  <c r="A165" i="21" s="1"/>
  <c r="A166" i="21" s="1"/>
  <c r="A167" i="21" s="1"/>
  <c r="A168" i="21" s="1"/>
  <c r="A169" i="21" s="1"/>
  <c r="A170" i="21" s="1"/>
  <c r="A171" i="21" s="1"/>
  <c r="A172" i="21" s="1"/>
  <c r="A173" i="21" s="1"/>
  <c r="A174" i="21" s="1"/>
  <c r="A175" i="21" s="1"/>
  <c r="A176" i="21" s="1"/>
  <c r="A177" i="21" s="1"/>
  <c r="A178" i="21" s="1"/>
  <c r="A179" i="21" s="1"/>
  <c r="A180" i="21" s="1"/>
  <c r="A181" i="21" s="1"/>
  <c r="A182" i="21" s="1"/>
  <c r="A183" i="21" s="1"/>
  <c r="A184" i="21" s="1"/>
  <c r="A185" i="21" s="1"/>
  <c r="A186" i="21" s="1"/>
  <c r="A187" i="21" s="1"/>
  <c r="A188" i="21" s="1"/>
  <c r="A189" i="21" s="1"/>
  <c r="A190" i="21" s="1"/>
  <c r="A191" i="21" s="1"/>
  <c r="A192" i="21" s="1"/>
  <c r="A193" i="21" s="1"/>
  <c r="A194" i="21" s="1"/>
  <c r="A195" i="21" s="1"/>
  <c r="A196" i="21" s="1"/>
  <c r="A197" i="21" s="1"/>
  <c r="A198" i="21" s="1"/>
  <c r="A199" i="21" s="1"/>
  <c r="A200" i="21" s="1"/>
  <c r="A201" i="21" s="1"/>
  <c r="A202" i="21" s="1"/>
  <c r="A203" i="21" s="1"/>
  <c r="A204" i="21" s="1"/>
  <c r="A205" i="21" s="1"/>
  <c r="A206" i="21" s="1"/>
  <c r="A207" i="21" s="1"/>
  <c r="A208" i="21" s="1"/>
  <c r="A209" i="21" s="1"/>
  <c r="A210" i="21" s="1"/>
  <c r="A211" i="21" s="1"/>
  <c r="A212" i="21" s="1"/>
  <c r="A213" i="21" s="1"/>
  <c r="A214" i="21" s="1"/>
  <c r="A215" i="21" s="1"/>
  <c r="A216" i="21" s="1"/>
  <c r="A217" i="21" s="1"/>
  <c r="A218" i="21" s="1"/>
  <c r="A219" i="21" s="1"/>
  <c r="A220" i="21" s="1"/>
  <c r="A221" i="21" s="1"/>
  <c r="A222" i="21" s="1"/>
  <c r="A223" i="21" s="1"/>
  <c r="A5" i="20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1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3" i="20" s="1"/>
  <c r="A214" i="20" s="1"/>
  <c r="A215" i="20" s="1"/>
  <c r="A216" i="20" s="1"/>
  <c r="A217" i="20" s="1"/>
  <c r="A218" i="20" s="1"/>
  <c r="A219" i="20" s="1"/>
  <c r="A220" i="20" s="1"/>
  <c r="A221" i="20" s="1"/>
  <c r="A222" i="20" s="1"/>
  <c r="A223" i="20" s="1"/>
  <c r="A5" i="19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A161" i="19" s="1"/>
  <c r="A162" i="19" s="1"/>
  <c r="A163" i="19" s="1"/>
  <c r="A164" i="19" s="1"/>
  <c r="A165" i="19" s="1"/>
  <c r="A166" i="19" s="1"/>
  <c r="A167" i="19" s="1"/>
  <c r="A168" i="19" s="1"/>
  <c r="A169" i="19" s="1"/>
  <c r="A170" i="19" s="1"/>
  <c r="A171" i="19" s="1"/>
  <c r="A172" i="19" s="1"/>
  <c r="A173" i="19" s="1"/>
  <c r="A174" i="19" s="1"/>
  <c r="A175" i="19" s="1"/>
  <c r="A176" i="19" s="1"/>
  <c r="A177" i="19" s="1"/>
  <c r="A178" i="19" s="1"/>
  <c r="A179" i="19" s="1"/>
  <c r="A180" i="19" s="1"/>
  <c r="A181" i="19" s="1"/>
  <c r="A182" i="19" s="1"/>
  <c r="A183" i="19" s="1"/>
  <c r="A184" i="19" s="1"/>
  <c r="A185" i="19" s="1"/>
  <c r="A186" i="19" s="1"/>
  <c r="A187" i="19" s="1"/>
  <c r="A188" i="19" s="1"/>
  <c r="A189" i="19" s="1"/>
  <c r="A190" i="19" s="1"/>
  <c r="A191" i="19" s="1"/>
  <c r="A192" i="19" s="1"/>
  <c r="A193" i="19" s="1"/>
  <c r="A194" i="19" s="1"/>
  <c r="A195" i="19" s="1"/>
  <c r="A196" i="19" s="1"/>
  <c r="A197" i="19" s="1"/>
  <c r="A198" i="19" s="1"/>
  <c r="A199" i="19" s="1"/>
  <c r="A200" i="19" s="1"/>
  <c r="A201" i="19" s="1"/>
  <c r="A202" i="19" s="1"/>
  <c r="A203" i="19" s="1"/>
  <c r="A204" i="19" s="1"/>
  <c r="A205" i="19" s="1"/>
  <c r="A206" i="19" s="1"/>
  <c r="A207" i="19" s="1"/>
  <c r="A208" i="19" s="1"/>
  <c r="A209" i="19" s="1"/>
  <c r="A210" i="19" s="1"/>
  <c r="A211" i="19" s="1"/>
  <c r="A212" i="19" s="1"/>
  <c r="A213" i="19" s="1"/>
  <c r="A214" i="19" s="1"/>
  <c r="A215" i="19" s="1"/>
  <c r="A216" i="19" s="1"/>
  <c r="A217" i="19" s="1"/>
  <c r="A218" i="19" s="1"/>
  <c r="A219" i="19" s="1"/>
  <c r="A220" i="19" s="1"/>
  <c r="A221" i="19" s="1"/>
  <c r="A222" i="19" s="1"/>
  <c r="A223" i="19" s="1"/>
  <c r="A5" i="18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1" i="18" s="1"/>
  <c r="A92" i="18" s="1"/>
  <c r="A93" i="18" s="1"/>
  <c r="A94" i="18" s="1"/>
  <c r="A95" i="18" s="1"/>
  <c r="A96" i="18" s="1"/>
  <c r="A97" i="18" s="1"/>
  <c r="A98" i="18" s="1"/>
  <c r="A99" i="18" s="1"/>
  <c r="A100" i="18" s="1"/>
  <c r="A101" i="18" s="1"/>
  <c r="A102" i="18" s="1"/>
  <c r="A103" i="18" s="1"/>
  <c r="A104" i="18" s="1"/>
  <c r="A105" i="18" s="1"/>
  <c r="A106" i="18" s="1"/>
  <c r="A107" i="18" s="1"/>
  <c r="A108" i="18" s="1"/>
  <c r="A109" i="18" s="1"/>
  <c r="A110" i="18" s="1"/>
  <c r="A111" i="18" s="1"/>
  <c r="A112" i="18" s="1"/>
  <c r="A113" i="18" s="1"/>
  <c r="A114" i="18" s="1"/>
  <c r="A115" i="18" s="1"/>
  <c r="A116" i="18" s="1"/>
  <c r="A117" i="18" s="1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A136" i="18" s="1"/>
  <c r="A137" i="18" s="1"/>
  <c r="A138" i="18" s="1"/>
  <c r="A139" i="18" s="1"/>
  <c r="A140" i="18" s="1"/>
  <c r="A141" i="18" s="1"/>
  <c r="A142" i="18" s="1"/>
  <c r="A143" i="18" s="1"/>
  <c r="A144" i="18" s="1"/>
  <c r="A145" i="18" s="1"/>
  <c r="A146" i="18" s="1"/>
  <c r="A147" i="18" s="1"/>
  <c r="A148" i="18" s="1"/>
  <c r="A149" i="18" s="1"/>
  <c r="A150" i="18" s="1"/>
  <c r="A151" i="18" s="1"/>
  <c r="A152" i="18" s="1"/>
  <c r="A153" i="18" s="1"/>
  <c r="A154" i="18" s="1"/>
  <c r="A155" i="18" s="1"/>
  <c r="A156" i="18" s="1"/>
  <c r="A157" i="18" s="1"/>
  <c r="A158" i="18" s="1"/>
  <c r="A159" i="18" s="1"/>
  <c r="A160" i="18" s="1"/>
  <c r="A161" i="18" s="1"/>
  <c r="A162" i="18" s="1"/>
  <c r="A163" i="18" s="1"/>
  <c r="A164" i="18" s="1"/>
  <c r="A165" i="18" s="1"/>
  <c r="A166" i="18" s="1"/>
  <c r="A167" i="18" s="1"/>
  <c r="A168" i="18" s="1"/>
  <c r="A169" i="18" s="1"/>
  <c r="A170" i="18" s="1"/>
  <c r="A171" i="18" s="1"/>
  <c r="A172" i="18" s="1"/>
  <c r="A173" i="18" s="1"/>
  <c r="A174" i="18" s="1"/>
  <c r="A175" i="18" s="1"/>
  <c r="A176" i="18" s="1"/>
  <c r="A177" i="18" s="1"/>
  <c r="A178" i="18" s="1"/>
  <c r="A179" i="18" s="1"/>
  <c r="A180" i="18" s="1"/>
  <c r="A181" i="18" s="1"/>
  <c r="A182" i="18" s="1"/>
  <c r="A183" i="18" s="1"/>
  <c r="A184" i="18" s="1"/>
  <c r="A185" i="18" s="1"/>
  <c r="A186" i="18" s="1"/>
  <c r="A187" i="18" s="1"/>
  <c r="A188" i="18" s="1"/>
  <c r="A189" i="18" s="1"/>
  <c r="A190" i="18" s="1"/>
  <c r="A191" i="18" s="1"/>
  <c r="A192" i="18" s="1"/>
  <c r="A193" i="18" s="1"/>
  <c r="A194" i="18" s="1"/>
  <c r="A195" i="18" s="1"/>
  <c r="A196" i="18" s="1"/>
  <c r="A197" i="18" s="1"/>
  <c r="A198" i="18" s="1"/>
  <c r="A199" i="18" s="1"/>
  <c r="A200" i="18" s="1"/>
  <c r="A201" i="18" s="1"/>
  <c r="A202" i="18" s="1"/>
  <c r="A203" i="18" s="1"/>
  <c r="A204" i="18" s="1"/>
  <c r="A205" i="18" s="1"/>
  <c r="A206" i="18" s="1"/>
  <c r="A207" i="18" s="1"/>
  <c r="A208" i="18" s="1"/>
  <c r="A209" i="18" s="1"/>
  <c r="A210" i="18" s="1"/>
  <c r="A211" i="18" s="1"/>
  <c r="A212" i="18" s="1"/>
  <c r="A213" i="18" s="1"/>
  <c r="A214" i="18" s="1"/>
  <c r="A215" i="18" s="1"/>
  <c r="A216" i="18" s="1"/>
  <c r="A217" i="18" s="1"/>
  <c r="A218" i="18" s="1"/>
  <c r="A219" i="18" s="1"/>
  <c r="A220" i="18" s="1"/>
  <c r="A221" i="18" s="1"/>
  <c r="A222" i="18" s="1"/>
  <c r="A223" i="18" s="1"/>
  <c r="A5" i="17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1" i="17" s="1"/>
  <c r="A132" i="17" s="1"/>
  <c r="A133" i="17" s="1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A158" i="17" s="1"/>
  <c r="A159" i="17" s="1"/>
  <c r="A160" i="17" s="1"/>
  <c r="A161" i="17" s="1"/>
  <c r="A162" i="17" s="1"/>
  <c r="A163" i="17" s="1"/>
  <c r="A164" i="17" s="1"/>
  <c r="A165" i="17" s="1"/>
  <c r="A166" i="17" s="1"/>
  <c r="A167" i="17" s="1"/>
  <c r="A168" i="17" s="1"/>
  <c r="A169" i="17" s="1"/>
  <c r="A170" i="17" s="1"/>
  <c r="A171" i="17" s="1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5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A202" i="17" s="1"/>
  <c r="A203" i="17" s="1"/>
  <c r="A204" i="17" s="1"/>
  <c r="A205" i="17" s="1"/>
  <c r="A206" i="17" s="1"/>
  <c r="A207" i="17" s="1"/>
  <c r="A208" i="17" s="1"/>
  <c r="A209" i="17" s="1"/>
  <c r="A210" i="17" s="1"/>
  <c r="A211" i="17" s="1"/>
  <c r="A212" i="17" s="1"/>
  <c r="A213" i="17" s="1"/>
  <c r="A214" i="17" s="1"/>
  <c r="A215" i="17" s="1"/>
  <c r="A216" i="17" s="1"/>
  <c r="A217" i="17" s="1"/>
  <c r="A218" i="17" s="1"/>
  <c r="A219" i="17" s="1"/>
  <c r="A220" i="17" s="1"/>
  <c r="A221" i="17" s="1"/>
  <c r="A222" i="17" s="1"/>
  <c r="A223" i="17" s="1"/>
  <c r="A5" i="16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5" i="12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5" i="1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5" i="10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5" i="9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5" i="3"/>
  <c r="A6" i="3" l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E4" i="22"/>
  <c r="E5" i="22"/>
  <c r="E6" i="22"/>
  <c r="E7" i="22"/>
  <c r="E8" i="22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21" i="3"/>
  <c r="E20" i="3"/>
  <c r="E19" i="3"/>
  <c r="E5" i="28"/>
  <c r="E5" i="12"/>
  <c r="E6" i="12"/>
  <c r="E5" i="9"/>
  <c r="E4" i="35"/>
  <c r="E5" i="35"/>
  <c r="E6" i="35"/>
  <c r="E7" i="35"/>
  <c r="E8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G113" i="35" s="1"/>
  <c r="E110" i="35"/>
  <c r="E111" i="35"/>
  <c r="E112" i="35"/>
  <c r="E113" i="35"/>
  <c r="E114" i="35"/>
  <c r="E115" i="35"/>
  <c r="E116" i="35"/>
  <c r="E117" i="35"/>
  <c r="E118" i="35"/>
  <c r="E119" i="35"/>
  <c r="E12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41" i="35"/>
  <c r="E142" i="35"/>
  <c r="E143" i="35"/>
  <c r="E144" i="35"/>
  <c r="E145" i="35"/>
  <c r="E146" i="35"/>
  <c r="E147" i="35"/>
  <c r="E148" i="35"/>
  <c r="E149" i="35"/>
  <c r="E150" i="35"/>
  <c r="E151" i="35"/>
  <c r="E152" i="35"/>
  <c r="E153" i="35"/>
  <c r="E154" i="35"/>
  <c r="E155" i="35"/>
  <c r="E156" i="35"/>
  <c r="E157" i="35"/>
  <c r="E158" i="35"/>
  <c r="E159" i="35"/>
  <c r="E160" i="35"/>
  <c r="E161" i="35"/>
  <c r="E162" i="35"/>
  <c r="E163" i="35"/>
  <c r="E164" i="35"/>
  <c r="E16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79" i="35"/>
  <c r="E180" i="35"/>
  <c r="E181" i="35"/>
  <c r="E182" i="35"/>
  <c r="E183" i="35"/>
  <c r="E184" i="35"/>
  <c r="E185" i="35"/>
  <c r="E186" i="35"/>
  <c r="E187" i="35"/>
  <c r="E188" i="35"/>
  <c r="E189" i="35"/>
  <c r="E190" i="35"/>
  <c r="E191" i="35"/>
  <c r="E192" i="35"/>
  <c r="E193" i="35"/>
  <c r="E194" i="35"/>
  <c r="E195" i="35"/>
  <c r="E196" i="35"/>
  <c r="E197" i="35"/>
  <c r="E198" i="35"/>
  <c r="E199" i="35"/>
  <c r="E200" i="35"/>
  <c r="E201" i="35"/>
  <c r="E202" i="35"/>
  <c r="E203" i="35"/>
  <c r="E204" i="35"/>
  <c r="E205" i="35"/>
  <c r="E206" i="35"/>
  <c r="E207" i="35"/>
  <c r="E208" i="35"/>
  <c r="E209" i="35"/>
  <c r="E210" i="35"/>
  <c r="E211" i="35"/>
  <c r="E212" i="35"/>
  <c r="E213" i="35"/>
  <c r="E214" i="35"/>
  <c r="E215" i="35"/>
  <c r="E216" i="35"/>
  <c r="E217" i="35"/>
  <c r="E218" i="35"/>
  <c r="E219" i="35"/>
  <c r="E220" i="35"/>
  <c r="E221" i="35"/>
  <c r="E222" i="35"/>
  <c r="E223" i="35"/>
  <c r="E4" i="34"/>
  <c r="E5" i="34"/>
  <c r="E6" i="34"/>
  <c r="E7" i="34"/>
  <c r="E8" i="34"/>
  <c r="E9" i="34"/>
  <c r="G13" i="34" s="1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102" i="34"/>
  <c r="E103" i="34"/>
  <c r="E104" i="34"/>
  <c r="E105" i="34"/>
  <c r="E106" i="34"/>
  <c r="E107" i="34"/>
  <c r="E108" i="34"/>
  <c r="E109" i="34"/>
  <c r="E110" i="34"/>
  <c r="E111" i="34"/>
  <c r="E112" i="34"/>
  <c r="E113" i="34"/>
  <c r="E114" i="34"/>
  <c r="E115" i="34"/>
  <c r="E116" i="34"/>
  <c r="E117" i="34"/>
  <c r="E118" i="34"/>
  <c r="E119" i="34"/>
  <c r="E120" i="34"/>
  <c r="E121" i="34"/>
  <c r="E122" i="34"/>
  <c r="E123" i="34"/>
  <c r="E124" i="34"/>
  <c r="E125" i="34"/>
  <c r="E126" i="34"/>
  <c r="E127" i="34"/>
  <c r="E128" i="34"/>
  <c r="E129" i="34"/>
  <c r="G133" i="34" s="1"/>
  <c r="E130" i="34"/>
  <c r="E131" i="34"/>
  <c r="E132" i="34"/>
  <c r="E133" i="34"/>
  <c r="E134" i="34"/>
  <c r="E135" i="34"/>
  <c r="E136" i="34"/>
  <c r="E137" i="34"/>
  <c r="E138" i="34"/>
  <c r="E139" i="34"/>
  <c r="E140" i="34"/>
  <c r="E141" i="34"/>
  <c r="E142" i="34"/>
  <c r="E143" i="34"/>
  <c r="E144" i="34"/>
  <c r="E145" i="34"/>
  <c r="E146" i="34"/>
  <c r="E147" i="34"/>
  <c r="E148" i="34"/>
  <c r="E149" i="34"/>
  <c r="E150" i="34"/>
  <c r="E151" i="34"/>
  <c r="E152" i="34"/>
  <c r="E153" i="34"/>
  <c r="E154" i="34"/>
  <c r="E155" i="34"/>
  <c r="E156" i="34"/>
  <c r="E157" i="34"/>
  <c r="E158" i="34"/>
  <c r="E159" i="34"/>
  <c r="E160" i="34"/>
  <c r="E161" i="34"/>
  <c r="E162" i="34"/>
  <c r="E163" i="34"/>
  <c r="E164" i="34"/>
  <c r="E165" i="34"/>
  <c r="E166" i="34"/>
  <c r="E167" i="34"/>
  <c r="E168" i="34"/>
  <c r="E169" i="34"/>
  <c r="E170" i="34"/>
  <c r="E171" i="34"/>
  <c r="E172" i="34"/>
  <c r="E173" i="34"/>
  <c r="E174" i="34"/>
  <c r="E175" i="34"/>
  <c r="E176" i="34"/>
  <c r="E177" i="34"/>
  <c r="E178" i="34"/>
  <c r="E179" i="34"/>
  <c r="E180" i="34"/>
  <c r="E181" i="34"/>
  <c r="E182" i="34"/>
  <c r="E183" i="34"/>
  <c r="E184" i="34"/>
  <c r="E185" i="34"/>
  <c r="E186" i="34"/>
  <c r="E187" i="34"/>
  <c r="E188" i="34"/>
  <c r="E189" i="34"/>
  <c r="E190" i="34"/>
  <c r="E191" i="34"/>
  <c r="E192" i="34"/>
  <c r="E193" i="34"/>
  <c r="E194" i="34"/>
  <c r="E195" i="34"/>
  <c r="E196" i="34"/>
  <c r="E197" i="34"/>
  <c r="E198" i="34"/>
  <c r="E199" i="34"/>
  <c r="E200" i="34"/>
  <c r="E201" i="34"/>
  <c r="E202" i="34"/>
  <c r="E203" i="34"/>
  <c r="E204" i="34"/>
  <c r="E205" i="34"/>
  <c r="E206" i="34"/>
  <c r="E207" i="34"/>
  <c r="E208" i="34"/>
  <c r="E209" i="34"/>
  <c r="E210" i="34"/>
  <c r="E211" i="34"/>
  <c r="E212" i="34"/>
  <c r="E213" i="34"/>
  <c r="E214" i="34"/>
  <c r="E215" i="34"/>
  <c r="E216" i="34"/>
  <c r="E217" i="34"/>
  <c r="E218" i="34"/>
  <c r="E219" i="34"/>
  <c r="E220" i="34"/>
  <c r="E221" i="34"/>
  <c r="E222" i="34"/>
  <c r="E223" i="34"/>
  <c r="E4" i="33"/>
  <c r="E5" i="33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G33" i="33" s="1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E56" i="33"/>
  <c r="E57" i="33"/>
  <c r="E58" i="33"/>
  <c r="E59" i="33"/>
  <c r="E60" i="33"/>
  <c r="E61" i="33"/>
  <c r="E62" i="33"/>
  <c r="E63" i="33"/>
  <c r="E64" i="33"/>
  <c r="E65" i="33"/>
  <c r="E66" i="33"/>
  <c r="E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E81" i="33"/>
  <c r="E82" i="33"/>
  <c r="E83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E118" i="33"/>
  <c r="E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140" i="33"/>
  <c r="E141" i="33"/>
  <c r="E142" i="33"/>
  <c r="E143" i="33"/>
  <c r="E144" i="33"/>
  <c r="E145" i="33"/>
  <c r="E146" i="33"/>
  <c r="E147" i="33"/>
  <c r="E148" i="33"/>
  <c r="E149" i="33"/>
  <c r="G153" i="33" s="1"/>
  <c r="E150" i="33"/>
  <c r="E151" i="33"/>
  <c r="E152" i="33"/>
  <c r="E153" i="33"/>
  <c r="E154" i="33"/>
  <c r="E155" i="33"/>
  <c r="E156" i="33"/>
  <c r="E157" i="33"/>
  <c r="E158" i="33"/>
  <c r="E159" i="33"/>
  <c r="E160" i="33"/>
  <c r="E161" i="33"/>
  <c r="E162" i="33"/>
  <c r="E163" i="33"/>
  <c r="E164" i="33"/>
  <c r="E165" i="33"/>
  <c r="E166" i="33"/>
  <c r="E167" i="33"/>
  <c r="E168" i="33"/>
  <c r="E169" i="33"/>
  <c r="E170" i="33"/>
  <c r="E171" i="33"/>
  <c r="E172" i="33"/>
  <c r="E173" i="33"/>
  <c r="E174" i="33"/>
  <c r="E175" i="33"/>
  <c r="E176" i="33"/>
  <c r="E177" i="33"/>
  <c r="E178" i="33"/>
  <c r="E179" i="33"/>
  <c r="E180" i="33"/>
  <c r="E181" i="33"/>
  <c r="E182" i="33"/>
  <c r="E183" i="33"/>
  <c r="E184" i="33"/>
  <c r="E185" i="33"/>
  <c r="E186" i="33"/>
  <c r="E187" i="33"/>
  <c r="E188" i="33"/>
  <c r="E189" i="33"/>
  <c r="E190" i="33"/>
  <c r="E191" i="33"/>
  <c r="E192" i="33"/>
  <c r="E193" i="33"/>
  <c r="E194" i="33"/>
  <c r="E195" i="33"/>
  <c r="E196" i="33"/>
  <c r="E197" i="33"/>
  <c r="E198" i="33"/>
  <c r="E199" i="33"/>
  <c r="E200" i="33"/>
  <c r="E201" i="33"/>
  <c r="E202" i="33"/>
  <c r="E203" i="33"/>
  <c r="E204" i="33"/>
  <c r="E205" i="33"/>
  <c r="E206" i="33"/>
  <c r="E207" i="33"/>
  <c r="E208" i="33"/>
  <c r="E209" i="33"/>
  <c r="E210" i="33"/>
  <c r="E211" i="33"/>
  <c r="E212" i="33"/>
  <c r="E213" i="33"/>
  <c r="E214" i="33"/>
  <c r="E215" i="33"/>
  <c r="E216" i="33"/>
  <c r="E217" i="33"/>
  <c r="E218" i="33"/>
  <c r="E219" i="33"/>
  <c r="E220" i="33"/>
  <c r="E221" i="33"/>
  <c r="E222" i="33"/>
  <c r="E223" i="33"/>
  <c r="E4" i="32"/>
  <c r="E5" i="32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G53" i="32" s="1"/>
  <c r="E50" i="32"/>
  <c r="E51" i="32"/>
  <c r="E52" i="32"/>
  <c r="E53" i="32"/>
  <c r="E54" i="32"/>
  <c r="E55" i="32"/>
  <c r="E56" i="32"/>
  <c r="E57" i="32"/>
  <c r="E58" i="32"/>
  <c r="E59" i="32"/>
  <c r="E60" i="32"/>
  <c r="E61" i="32"/>
  <c r="E62" i="32"/>
  <c r="E63" i="32"/>
  <c r="E64" i="32"/>
  <c r="E65" i="32"/>
  <c r="E66" i="32"/>
  <c r="E67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E101" i="32"/>
  <c r="E102" i="32"/>
  <c r="E103" i="32"/>
  <c r="E104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17" i="32"/>
  <c r="E118" i="32"/>
  <c r="E119" i="32"/>
  <c r="E120" i="32"/>
  <c r="E121" i="32"/>
  <c r="E122" i="32"/>
  <c r="E123" i="32"/>
  <c r="E124" i="32"/>
  <c r="E125" i="32"/>
  <c r="E126" i="32"/>
  <c r="E127" i="32"/>
  <c r="E128" i="32"/>
  <c r="E129" i="32"/>
  <c r="E130" i="32"/>
  <c r="E131" i="32"/>
  <c r="E132" i="32"/>
  <c r="E133" i="32"/>
  <c r="E134" i="32"/>
  <c r="E135" i="32"/>
  <c r="E136" i="32"/>
  <c r="E137" i="32"/>
  <c r="E138" i="32"/>
  <c r="E139" i="32"/>
  <c r="E140" i="32"/>
  <c r="E141" i="32"/>
  <c r="E142" i="32"/>
  <c r="E143" i="32"/>
  <c r="E144" i="32"/>
  <c r="E145" i="32"/>
  <c r="E146" i="32"/>
  <c r="E147" i="32"/>
  <c r="E148" i="32"/>
  <c r="E149" i="32"/>
  <c r="E150" i="32"/>
  <c r="E151" i="32"/>
  <c r="E152" i="32"/>
  <c r="E153" i="32"/>
  <c r="E154" i="32"/>
  <c r="E155" i="32"/>
  <c r="E156" i="32"/>
  <c r="E157" i="32"/>
  <c r="E158" i="32"/>
  <c r="E159" i="32"/>
  <c r="E160" i="32"/>
  <c r="E161" i="32"/>
  <c r="E162" i="32"/>
  <c r="E163" i="32"/>
  <c r="E164" i="32"/>
  <c r="E165" i="32"/>
  <c r="E166" i="32"/>
  <c r="E167" i="32"/>
  <c r="E168" i="32"/>
  <c r="E169" i="32"/>
  <c r="G173" i="32" s="1"/>
  <c r="E170" i="32"/>
  <c r="E171" i="32"/>
  <c r="E172" i="32"/>
  <c r="E173" i="32"/>
  <c r="E174" i="32"/>
  <c r="E175" i="32"/>
  <c r="E176" i="32"/>
  <c r="E177" i="32"/>
  <c r="E178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E192" i="32"/>
  <c r="E193" i="32"/>
  <c r="E194" i="32"/>
  <c r="E195" i="32"/>
  <c r="E196" i="32"/>
  <c r="E197" i="32"/>
  <c r="E198" i="32"/>
  <c r="E199" i="32"/>
  <c r="E200" i="32"/>
  <c r="E201" i="32"/>
  <c r="E202" i="32"/>
  <c r="E203" i="32"/>
  <c r="E204" i="32"/>
  <c r="E205" i="32"/>
  <c r="E206" i="32"/>
  <c r="E207" i="32"/>
  <c r="E208" i="32"/>
  <c r="E209" i="32"/>
  <c r="E210" i="32"/>
  <c r="E211" i="32"/>
  <c r="E212" i="32"/>
  <c r="E213" i="32"/>
  <c r="E214" i="32"/>
  <c r="E215" i="32"/>
  <c r="E216" i="32"/>
  <c r="E217" i="32"/>
  <c r="E218" i="32"/>
  <c r="E219" i="32"/>
  <c r="E220" i="32"/>
  <c r="E221" i="32"/>
  <c r="E222" i="32"/>
  <c r="E223" i="32"/>
  <c r="E4" i="31"/>
  <c r="E5" i="3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50" i="31"/>
  <c r="E51" i="31"/>
  <c r="E52" i="31"/>
  <c r="E53" i="31"/>
  <c r="E54" i="31"/>
  <c r="E55" i="31"/>
  <c r="E56" i="31"/>
  <c r="E57" i="31"/>
  <c r="E58" i="31"/>
  <c r="E59" i="31"/>
  <c r="E60" i="31"/>
  <c r="E61" i="31"/>
  <c r="E62" i="31"/>
  <c r="E63" i="31"/>
  <c r="E64" i="31"/>
  <c r="E65" i="31"/>
  <c r="E66" i="31"/>
  <c r="E67" i="31"/>
  <c r="E68" i="31"/>
  <c r="E69" i="31"/>
  <c r="G73" i="31" s="1"/>
  <c r="E70" i="31"/>
  <c r="E71" i="31"/>
  <c r="E72" i="31"/>
  <c r="E73" i="31"/>
  <c r="E74" i="31"/>
  <c r="E75" i="31"/>
  <c r="E76" i="31"/>
  <c r="E77" i="31"/>
  <c r="E78" i="31"/>
  <c r="E79" i="31"/>
  <c r="E80" i="31"/>
  <c r="E81" i="31"/>
  <c r="E82" i="31"/>
  <c r="E83" i="31"/>
  <c r="E84" i="31"/>
  <c r="E85" i="31"/>
  <c r="E86" i="31"/>
  <c r="E87" i="31"/>
  <c r="E88" i="31"/>
  <c r="E89" i="31"/>
  <c r="E90" i="31"/>
  <c r="E91" i="31"/>
  <c r="E92" i="31"/>
  <c r="E93" i="31"/>
  <c r="E94" i="31"/>
  <c r="E95" i="31"/>
  <c r="E96" i="31"/>
  <c r="E97" i="31"/>
  <c r="E98" i="31"/>
  <c r="E99" i="31"/>
  <c r="E100" i="31"/>
  <c r="E101" i="31"/>
  <c r="E102" i="31"/>
  <c r="E103" i="31"/>
  <c r="E104" i="31"/>
  <c r="E105" i="31"/>
  <c r="E106" i="31"/>
  <c r="E107" i="31"/>
  <c r="E108" i="31"/>
  <c r="E109" i="31"/>
  <c r="E110" i="31"/>
  <c r="E111" i="31"/>
  <c r="E112" i="31"/>
  <c r="E113" i="31"/>
  <c r="E114" i="31"/>
  <c r="E115" i="31"/>
  <c r="E116" i="31"/>
  <c r="E117" i="31"/>
  <c r="E118" i="31"/>
  <c r="E119" i="31"/>
  <c r="E120" i="31"/>
  <c r="E121" i="31"/>
  <c r="E122" i="31"/>
  <c r="E123" i="31"/>
  <c r="E124" i="31"/>
  <c r="E125" i="31"/>
  <c r="E126" i="31"/>
  <c r="E127" i="31"/>
  <c r="E128" i="31"/>
  <c r="E129" i="31"/>
  <c r="E130" i="31"/>
  <c r="E131" i="31"/>
  <c r="E132" i="31"/>
  <c r="E133" i="31"/>
  <c r="E134" i="31"/>
  <c r="E135" i="31"/>
  <c r="E136" i="31"/>
  <c r="E137" i="31"/>
  <c r="E138" i="31"/>
  <c r="E139" i="31"/>
  <c r="E140" i="31"/>
  <c r="E141" i="31"/>
  <c r="E142" i="31"/>
  <c r="E143" i="31"/>
  <c r="E144" i="31"/>
  <c r="E145" i="31"/>
  <c r="E146" i="31"/>
  <c r="E147" i="31"/>
  <c r="E148" i="31"/>
  <c r="E149" i="31"/>
  <c r="E150" i="31"/>
  <c r="E151" i="31"/>
  <c r="E152" i="31"/>
  <c r="E153" i="31"/>
  <c r="E154" i="31"/>
  <c r="E155" i="31"/>
  <c r="E156" i="31"/>
  <c r="E157" i="31"/>
  <c r="E158" i="31"/>
  <c r="E159" i="31"/>
  <c r="E160" i="31"/>
  <c r="E161" i="31"/>
  <c r="E162" i="31"/>
  <c r="E163" i="31"/>
  <c r="E164" i="31"/>
  <c r="E165" i="31"/>
  <c r="E166" i="31"/>
  <c r="E167" i="31"/>
  <c r="E168" i="31"/>
  <c r="E169" i="31"/>
  <c r="E170" i="31"/>
  <c r="E171" i="31"/>
  <c r="E172" i="31"/>
  <c r="E173" i="31"/>
  <c r="E174" i="31"/>
  <c r="E175" i="31"/>
  <c r="E176" i="31"/>
  <c r="E177" i="31"/>
  <c r="E178" i="31"/>
  <c r="E179" i="31"/>
  <c r="E180" i="31"/>
  <c r="E181" i="31"/>
  <c r="E182" i="31"/>
  <c r="E183" i="31"/>
  <c r="E184" i="31"/>
  <c r="E185" i="31"/>
  <c r="E186" i="31"/>
  <c r="E187" i="31"/>
  <c r="E188" i="31"/>
  <c r="E189" i="31"/>
  <c r="G193" i="31" s="1"/>
  <c r="E190" i="31"/>
  <c r="E191" i="31"/>
  <c r="E192" i="31"/>
  <c r="E193" i="31"/>
  <c r="E194" i="31"/>
  <c r="E195" i="31"/>
  <c r="E196" i="31"/>
  <c r="E197" i="31"/>
  <c r="E198" i="31"/>
  <c r="E199" i="31"/>
  <c r="E200" i="31"/>
  <c r="E201" i="31"/>
  <c r="E202" i="31"/>
  <c r="E203" i="31"/>
  <c r="E204" i="31"/>
  <c r="E205" i="31"/>
  <c r="E206" i="31"/>
  <c r="E207" i="31"/>
  <c r="E208" i="31"/>
  <c r="E209" i="31"/>
  <c r="E210" i="31"/>
  <c r="E211" i="31"/>
  <c r="E212" i="31"/>
  <c r="E213" i="31"/>
  <c r="E214" i="31"/>
  <c r="E215" i="31"/>
  <c r="E216" i="31"/>
  <c r="E217" i="31"/>
  <c r="E218" i="31"/>
  <c r="E219" i="31"/>
  <c r="E220" i="31"/>
  <c r="E221" i="31"/>
  <c r="E222" i="31"/>
  <c r="E223" i="31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E48" i="30"/>
  <c r="E49" i="30"/>
  <c r="E50" i="30"/>
  <c r="E51" i="30"/>
  <c r="E52" i="30"/>
  <c r="E53" i="30"/>
  <c r="E54" i="30"/>
  <c r="E55" i="30"/>
  <c r="E56" i="30"/>
  <c r="E57" i="30"/>
  <c r="E58" i="30"/>
  <c r="E59" i="30"/>
  <c r="E60" i="30"/>
  <c r="E61" i="30"/>
  <c r="E62" i="30"/>
  <c r="E63" i="30"/>
  <c r="E64" i="30"/>
  <c r="E65" i="30"/>
  <c r="E66" i="30"/>
  <c r="E67" i="30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85" i="30"/>
  <c r="E86" i="30"/>
  <c r="E87" i="30"/>
  <c r="E88" i="30"/>
  <c r="E89" i="30"/>
  <c r="G93" i="30" s="1"/>
  <c r="E90" i="30"/>
  <c r="E91" i="30"/>
  <c r="E92" i="30"/>
  <c r="E93" i="30"/>
  <c r="E94" i="30"/>
  <c r="E95" i="30"/>
  <c r="E96" i="30"/>
  <c r="E97" i="30"/>
  <c r="E98" i="30"/>
  <c r="E99" i="30"/>
  <c r="E100" i="30"/>
  <c r="E101" i="30"/>
  <c r="E102" i="30"/>
  <c r="E103" i="30"/>
  <c r="E104" i="30"/>
  <c r="E105" i="30"/>
  <c r="E106" i="30"/>
  <c r="E107" i="30"/>
  <c r="E108" i="30"/>
  <c r="E109" i="30"/>
  <c r="E110" i="30"/>
  <c r="E111" i="30"/>
  <c r="E112" i="30"/>
  <c r="E113" i="30"/>
  <c r="E114" i="30"/>
  <c r="E115" i="30"/>
  <c r="E116" i="30"/>
  <c r="E117" i="30"/>
  <c r="E118" i="30"/>
  <c r="E119" i="30"/>
  <c r="E120" i="30"/>
  <c r="E121" i="30"/>
  <c r="E122" i="30"/>
  <c r="E123" i="30"/>
  <c r="E124" i="30"/>
  <c r="E125" i="30"/>
  <c r="E126" i="30"/>
  <c r="E127" i="30"/>
  <c r="E128" i="30"/>
  <c r="E129" i="30"/>
  <c r="E130" i="30"/>
  <c r="E131" i="30"/>
  <c r="E132" i="30"/>
  <c r="E133" i="30"/>
  <c r="E134" i="30"/>
  <c r="E135" i="30"/>
  <c r="E136" i="30"/>
  <c r="E137" i="30"/>
  <c r="E138" i="30"/>
  <c r="E139" i="30"/>
  <c r="E140" i="30"/>
  <c r="E141" i="30"/>
  <c r="E142" i="30"/>
  <c r="E143" i="30"/>
  <c r="E144" i="30"/>
  <c r="E145" i="30"/>
  <c r="E146" i="30"/>
  <c r="E147" i="30"/>
  <c r="E148" i="30"/>
  <c r="E149" i="30"/>
  <c r="E150" i="30"/>
  <c r="E151" i="30"/>
  <c r="E152" i="30"/>
  <c r="E153" i="30"/>
  <c r="E154" i="30"/>
  <c r="E155" i="30"/>
  <c r="E156" i="30"/>
  <c r="E157" i="30"/>
  <c r="E158" i="30"/>
  <c r="E159" i="30"/>
  <c r="E160" i="30"/>
  <c r="E161" i="30"/>
  <c r="E162" i="30"/>
  <c r="E163" i="30"/>
  <c r="E164" i="30"/>
  <c r="E165" i="30"/>
  <c r="E166" i="30"/>
  <c r="E167" i="30"/>
  <c r="E168" i="30"/>
  <c r="E169" i="30"/>
  <c r="E170" i="30"/>
  <c r="E171" i="30"/>
  <c r="E172" i="30"/>
  <c r="E173" i="30"/>
  <c r="E174" i="30"/>
  <c r="E175" i="30"/>
  <c r="E176" i="30"/>
  <c r="E177" i="30"/>
  <c r="E178" i="30"/>
  <c r="E179" i="30"/>
  <c r="E180" i="30"/>
  <c r="E181" i="30"/>
  <c r="E182" i="30"/>
  <c r="E183" i="30"/>
  <c r="E184" i="30"/>
  <c r="E185" i="30"/>
  <c r="E186" i="30"/>
  <c r="E187" i="30"/>
  <c r="E188" i="30"/>
  <c r="E189" i="30"/>
  <c r="E190" i="30"/>
  <c r="E191" i="30"/>
  <c r="E192" i="30"/>
  <c r="E193" i="30"/>
  <c r="E194" i="30"/>
  <c r="E195" i="30"/>
  <c r="E196" i="30"/>
  <c r="E197" i="30"/>
  <c r="E198" i="30"/>
  <c r="E199" i="30"/>
  <c r="E200" i="30"/>
  <c r="E201" i="30"/>
  <c r="E202" i="30"/>
  <c r="E203" i="30"/>
  <c r="E204" i="30"/>
  <c r="E205" i="30"/>
  <c r="E206" i="30"/>
  <c r="E207" i="30"/>
  <c r="E208" i="30"/>
  <c r="E209" i="30"/>
  <c r="G213" i="30" s="1"/>
  <c r="E210" i="30"/>
  <c r="E211" i="30"/>
  <c r="E212" i="30"/>
  <c r="E213" i="30"/>
  <c r="E214" i="30"/>
  <c r="E215" i="30"/>
  <c r="E216" i="30"/>
  <c r="E217" i="30"/>
  <c r="E218" i="30"/>
  <c r="E219" i="30"/>
  <c r="E220" i="30"/>
  <c r="E221" i="30"/>
  <c r="E222" i="30"/>
  <c r="E223" i="30"/>
  <c r="E4" i="29"/>
  <c r="E5" i="29"/>
  <c r="E6" i="29"/>
  <c r="E7" i="29"/>
  <c r="E8" i="29"/>
  <c r="E9" i="29"/>
  <c r="E10" i="29"/>
  <c r="E11" i="29"/>
  <c r="G3" i="29" s="1" a="1"/>
  <c r="G3" i="29" s="1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57" i="29"/>
  <c r="E58" i="29"/>
  <c r="E59" i="29"/>
  <c r="E60" i="29"/>
  <c r="E61" i="29"/>
  <c r="E62" i="29"/>
  <c r="E63" i="29"/>
  <c r="E64" i="29"/>
  <c r="E65" i="29"/>
  <c r="E66" i="29"/>
  <c r="E67" i="29"/>
  <c r="E68" i="29"/>
  <c r="E69" i="29"/>
  <c r="E70" i="29"/>
  <c r="E71" i="29"/>
  <c r="E72" i="29"/>
  <c r="E73" i="29"/>
  <c r="E74" i="29"/>
  <c r="E75" i="29"/>
  <c r="E76" i="29"/>
  <c r="E77" i="29"/>
  <c r="E78" i="29"/>
  <c r="E79" i="29"/>
  <c r="E80" i="29"/>
  <c r="E81" i="29"/>
  <c r="E82" i="29"/>
  <c r="E83" i="29"/>
  <c r="E84" i="29"/>
  <c r="E85" i="29"/>
  <c r="E86" i="29"/>
  <c r="E87" i="29"/>
  <c r="E88" i="29"/>
  <c r="E89" i="29"/>
  <c r="E90" i="29"/>
  <c r="E91" i="29"/>
  <c r="E92" i="29"/>
  <c r="E93" i="29"/>
  <c r="E94" i="29"/>
  <c r="E95" i="29"/>
  <c r="E96" i="29"/>
  <c r="E97" i="29"/>
  <c r="E98" i="29"/>
  <c r="E99" i="29"/>
  <c r="E100" i="29"/>
  <c r="E101" i="29"/>
  <c r="E102" i="29"/>
  <c r="E103" i="29"/>
  <c r="E104" i="29"/>
  <c r="E105" i="29"/>
  <c r="E106" i="29"/>
  <c r="E107" i="29"/>
  <c r="E108" i="29"/>
  <c r="E109" i="29"/>
  <c r="G113" i="29" s="1"/>
  <c r="E110" i="29"/>
  <c r="E111" i="29"/>
  <c r="E112" i="29"/>
  <c r="E113" i="29"/>
  <c r="E114" i="29"/>
  <c r="E115" i="29"/>
  <c r="E116" i="29"/>
  <c r="E117" i="29"/>
  <c r="E118" i="29"/>
  <c r="E119" i="29"/>
  <c r="E120" i="29"/>
  <c r="E121" i="29"/>
  <c r="E122" i="29"/>
  <c r="E123" i="29"/>
  <c r="E124" i="29"/>
  <c r="E125" i="29"/>
  <c r="E126" i="29"/>
  <c r="E127" i="29"/>
  <c r="E128" i="29"/>
  <c r="E129" i="29"/>
  <c r="E130" i="29"/>
  <c r="E131" i="29"/>
  <c r="E132" i="29"/>
  <c r="E133" i="29"/>
  <c r="E134" i="29"/>
  <c r="E135" i="29"/>
  <c r="E136" i="29"/>
  <c r="E137" i="29"/>
  <c r="E138" i="29"/>
  <c r="E139" i="29"/>
  <c r="E140" i="29"/>
  <c r="E141" i="29"/>
  <c r="E142" i="29"/>
  <c r="E143" i="29"/>
  <c r="E144" i="29"/>
  <c r="E145" i="29"/>
  <c r="E146" i="29"/>
  <c r="E147" i="29"/>
  <c r="E148" i="29"/>
  <c r="E149" i="29"/>
  <c r="E150" i="29"/>
  <c r="E151" i="29"/>
  <c r="E152" i="29"/>
  <c r="E153" i="29"/>
  <c r="E154" i="29"/>
  <c r="E155" i="29"/>
  <c r="E156" i="29"/>
  <c r="E157" i="29"/>
  <c r="E158" i="29"/>
  <c r="E159" i="29"/>
  <c r="E160" i="29"/>
  <c r="E161" i="29"/>
  <c r="E162" i="29"/>
  <c r="E163" i="29"/>
  <c r="E164" i="29"/>
  <c r="E165" i="29"/>
  <c r="E166" i="29"/>
  <c r="E167" i="29"/>
  <c r="E168" i="29"/>
  <c r="E169" i="29"/>
  <c r="E170" i="29"/>
  <c r="E171" i="29"/>
  <c r="E172" i="29"/>
  <c r="E173" i="29"/>
  <c r="E174" i="29"/>
  <c r="E175" i="29"/>
  <c r="E176" i="29"/>
  <c r="E177" i="29"/>
  <c r="E178" i="29"/>
  <c r="E179" i="29"/>
  <c r="E180" i="29"/>
  <c r="E181" i="29"/>
  <c r="E182" i="29"/>
  <c r="E183" i="29"/>
  <c r="E184" i="29"/>
  <c r="E185" i="29"/>
  <c r="E186" i="29"/>
  <c r="E187" i="29"/>
  <c r="E188" i="29"/>
  <c r="E189" i="29"/>
  <c r="E190" i="29"/>
  <c r="E191" i="29"/>
  <c r="E192" i="29"/>
  <c r="E193" i="29"/>
  <c r="E194" i="29"/>
  <c r="E195" i="29"/>
  <c r="E196" i="29"/>
  <c r="E197" i="29"/>
  <c r="E198" i="29"/>
  <c r="E199" i="29"/>
  <c r="E200" i="29"/>
  <c r="E201" i="29"/>
  <c r="E202" i="29"/>
  <c r="E203" i="29"/>
  <c r="E204" i="29"/>
  <c r="E205" i="29"/>
  <c r="E206" i="29"/>
  <c r="E207" i="29"/>
  <c r="E208" i="29"/>
  <c r="E209" i="29"/>
  <c r="E210" i="29"/>
  <c r="E211" i="29"/>
  <c r="E212" i="29"/>
  <c r="E213" i="29"/>
  <c r="E214" i="29"/>
  <c r="E215" i="29"/>
  <c r="E216" i="29"/>
  <c r="E217" i="29"/>
  <c r="E218" i="29"/>
  <c r="E219" i="29"/>
  <c r="E220" i="29"/>
  <c r="E221" i="29"/>
  <c r="E222" i="29"/>
  <c r="E223" i="29"/>
  <c r="E4" i="28"/>
  <c r="E6" i="28"/>
  <c r="E7" i="28"/>
  <c r="E8" i="28"/>
  <c r="G3" i="28" s="1" a="1"/>
  <c r="G3" i="28" s="1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G38" i="28" s="1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G73" i="28" s="1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E102" i="28"/>
  <c r="E103" i="28"/>
  <c r="E104" i="28"/>
  <c r="E105" i="28"/>
  <c r="E106" i="28"/>
  <c r="E107" i="28"/>
  <c r="E108" i="28"/>
  <c r="E109" i="28"/>
  <c r="E110" i="28"/>
  <c r="E111" i="28"/>
  <c r="E112" i="28"/>
  <c r="E113" i="28"/>
  <c r="E114" i="28"/>
  <c r="E115" i="28"/>
  <c r="E116" i="28"/>
  <c r="E117" i="28"/>
  <c r="E118" i="28"/>
  <c r="E119" i="28"/>
  <c r="E120" i="28"/>
  <c r="E121" i="28"/>
  <c r="E122" i="28"/>
  <c r="E123" i="28"/>
  <c r="E124" i="28"/>
  <c r="E125" i="28"/>
  <c r="E126" i="28"/>
  <c r="E127" i="28"/>
  <c r="E128" i="28"/>
  <c r="E129" i="28"/>
  <c r="E130" i="28"/>
  <c r="E131" i="28"/>
  <c r="E132" i="28"/>
  <c r="E133" i="28"/>
  <c r="E134" i="28"/>
  <c r="E135" i="28"/>
  <c r="E136" i="28"/>
  <c r="E137" i="28"/>
  <c r="E138" i="28"/>
  <c r="E139" i="28"/>
  <c r="E140" i="28"/>
  <c r="E141" i="28"/>
  <c r="E142" i="28"/>
  <c r="E143" i="28"/>
  <c r="E144" i="28"/>
  <c r="E145" i="28"/>
  <c r="E146" i="28"/>
  <c r="E147" i="28"/>
  <c r="E148" i="28"/>
  <c r="E149" i="28"/>
  <c r="E150" i="28"/>
  <c r="E151" i="28"/>
  <c r="E152" i="28"/>
  <c r="E153" i="28"/>
  <c r="E154" i="28"/>
  <c r="G158" i="28" s="1"/>
  <c r="E155" i="28"/>
  <c r="E156" i="28"/>
  <c r="E157" i="28"/>
  <c r="E158" i="28"/>
  <c r="E159" i="28"/>
  <c r="E160" i="28"/>
  <c r="E161" i="28"/>
  <c r="E162" i="28"/>
  <c r="E163" i="28"/>
  <c r="E164" i="28"/>
  <c r="E165" i="28"/>
  <c r="E166" i="28"/>
  <c r="E167" i="28"/>
  <c r="E168" i="28"/>
  <c r="E169" i="28"/>
  <c r="E170" i="28"/>
  <c r="E171" i="28"/>
  <c r="E172" i="28"/>
  <c r="E173" i="28"/>
  <c r="E174" i="28"/>
  <c r="E175" i="28"/>
  <c r="E176" i="28"/>
  <c r="E177" i="28"/>
  <c r="E178" i="28"/>
  <c r="E179" i="28"/>
  <c r="E180" i="28"/>
  <c r="E181" i="28"/>
  <c r="E182" i="28"/>
  <c r="E183" i="28"/>
  <c r="E184" i="28"/>
  <c r="E185" i="28"/>
  <c r="E186" i="28"/>
  <c r="E187" i="28"/>
  <c r="E188" i="28"/>
  <c r="E189" i="28"/>
  <c r="G193" i="28" s="1"/>
  <c r="E190" i="28"/>
  <c r="E191" i="28"/>
  <c r="E192" i="28"/>
  <c r="E193" i="28"/>
  <c r="E194" i="28"/>
  <c r="E195" i="28"/>
  <c r="E196" i="28"/>
  <c r="E197" i="28"/>
  <c r="E198" i="28"/>
  <c r="E199" i="28"/>
  <c r="E200" i="28"/>
  <c r="E201" i="28"/>
  <c r="E202" i="28"/>
  <c r="E203" i="28"/>
  <c r="E204" i="28"/>
  <c r="E205" i="28"/>
  <c r="E206" i="28"/>
  <c r="E207" i="28"/>
  <c r="E208" i="28"/>
  <c r="E209" i="28"/>
  <c r="E210" i="28"/>
  <c r="E211" i="28"/>
  <c r="E212" i="28"/>
  <c r="E213" i="28"/>
  <c r="E214" i="28"/>
  <c r="E215" i="28"/>
  <c r="E216" i="28"/>
  <c r="E217" i="28"/>
  <c r="E218" i="28"/>
  <c r="E219" i="28"/>
  <c r="E220" i="28"/>
  <c r="E221" i="28"/>
  <c r="E222" i="28"/>
  <c r="E223" i="28"/>
  <c r="E4" i="27"/>
  <c r="G3" i="27" s="1" a="1"/>
  <c r="G3" i="27" s="1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G58" i="27" s="1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G93" i="27" s="1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G178" i="27" s="1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G213" i="27" s="1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4" i="26"/>
  <c r="E5" i="26"/>
  <c r="E6" i="26"/>
  <c r="E7" i="26"/>
  <c r="E8" i="26"/>
  <c r="E9" i="26"/>
  <c r="E10" i="26"/>
  <c r="E11" i="26"/>
  <c r="E12" i="26"/>
  <c r="G3" i="26" s="1" a="1"/>
  <c r="G3" i="26" s="1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E40" i="26"/>
  <c r="E41" i="26"/>
  <c r="E42" i="26"/>
  <c r="E43" i="26"/>
  <c r="E44" i="26"/>
  <c r="E45" i="26"/>
  <c r="E46" i="26"/>
  <c r="E47" i="26"/>
  <c r="E48" i="26"/>
  <c r="E49" i="26"/>
  <c r="E50" i="26"/>
  <c r="E51" i="26"/>
  <c r="E52" i="26"/>
  <c r="E53" i="26"/>
  <c r="E54" i="26"/>
  <c r="E55" i="26"/>
  <c r="E56" i="26"/>
  <c r="E57" i="26"/>
  <c r="E58" i="26"/>
  <c r="E59" i="26"/>
  <c r="E60" i="26"/>
  <c r="E61" i="26"/>
  <c r="E62" i="26"/>
  <c r="E63" i="26"/>
  <c r="E64" i="26"/>
  <c r="E65" i="26"/>
  <c r="E66" i="26"/>
  <c r="E67" i="26"/>
  <c r="E68" i="26"/>
  <c r="E69" i="26"/>
  <c r="E70" i="26"/>
  <c r="E71" i="26"/>
  <c r="E72" i="26"/>
  <c r="E73" i="26"/>
  <c r="E74" i="26"/>
  <c r="G78" i="26" s="1"/>
  <c r="E75" i="26"/>
  <c r="E76" i="26"/>
  <c r="E77" i="26"/>
  <c r="E78" i="26"/>
  <c r="E79" i="26"/>
  <c r="E80" i="26"/>
  <c r="E81" i="26"/>
  <c r="E82" i="26"/>
  <c r="E83" i="26"/>
  <c r="E84" i="26"/>
  <c r="E85" i="26"/>
  <c r="E86" i="26"/>
  <c r="E87" i="26"/>
  <c r="E88" i="26"/>
  <c r="E89" i="26"/>
  <c r="E90" i="26"/>
  <c r="E91" i="26"/>
  <c r="E92" i="26"/>
  <c r="E93" i="26"/>
  <c r="E94" i="26"/>
  <c r="E95" i="26"/>
  <c r="E96" i="26"/>
  <c r="E97" i="26"/>
  <c r="E98" i="26"/>
  <c r="E99" i="26"/>
  <c r="E100" i="26"/>
  <c r="E101" i="26"/>
  <c r="E102" i="26"/>
  <c r="E103" i="26"/>
  <c r="E104" i="26"/>
  <c r="E105" i="26"/>
  <c r="E106" i="26"/>
  <c r="E107" i="26"/>
  <c r="E108" i="26"/>
  <c r="E109" i="26"/>
  <c r="G113" i="26" s="1"/>
  <c r="E110" i="26"/>
  <c r="E111" i="26"/>
  <c r="E112" i="26"/>
  <c r="E113" i="26"/>
  <c r="E114" i="26"/>
  <c r="E115" i="26"/>
  <c r="E116" i="26"/>
  <c r="E117" i="26"/>
  <c r="E118" i="26"/>
  <c r="E119" i="26"/>
  <c r="E120" i="26"/>
  <c r="E121" i="26"/>
  <c r="E122" i="26"/>
  <c r="E123" i="26"/>
  <c r="E124" i="26"/>
  <c r="E125" i="26"/>
  <c r="E126" i="26"/>
  <c r="E127" i="26"/>
  <c r="E128" i="26"/>
  <c r="E129" i="26"/>
  <c r="E130" i="26"/>
  <c r="E131" i="26"/>
  <c r="E132" i="26"/>
  <c r="E133" i="26"/>
  <c r="E134" i="26"/>
  <c r="E135" i="26"/>
  <c r="E136" i="26"/>
  <c r="E137" i="26"/>
  <c r="E138" i="26"/>
  <c r="E139" i="26"/>
  <c r="E140" i="26"/>
  <c r="E141" i="26"/>
  <c r="E142" i="26"/>
  <c r="E143" i="26"/>
  <c r="E144" i="26"/>
  <c r="E145" i="26"/>
  <c r="E146" i="26"/>
  <c r="E147" i="26"/>
  <c r="E148" i="26"/>
  <c r="E149" i="26"/>
  <c r="E150" i="26"/>
  <c r="E151" i="26"/>
  <c r="E152" i="26"/>
  <c r="E153" i="26"/>
  <c r="E154" i="26"/>
  <c r="E155" i="26"/>
  <c r="E156" i="26"/>
  <c r="E157" i="26"/>
  <c r="E158" i="26"/>
  <c r="E159" i="26"/>
  <c r="E160" i="26"/>
  <c r="E161" i="26"/>
  <c r="E162" i="26"/>
  <c r="E163" i="26"/>
  <c r="E164" i="26"/>
  <c r="E165" i="26"/>
  <c r="E166" i="26"/>
  <c r="E167" i="26"/>
  <c r="E168" i="26"/>
  <c r="E169" i="26"/>
  <c r="E170" i="26"/>
  <c r="E171" i="26"/>
  <c r="E172" i="26"/>
  <c r="E173" i="26"/>
  <c r="E174" i="26"/>
  <c r="E175" i="26"/>
  <c r="E176" i="26"/>
  <c r="E177" i="26"/>
  <c r="E178" i="26"/>
  <c r="E179" i="26"/>
  <c r="E180" i="26"/>
  <c r="E181" i="26"/>
  <c r="E182" i="26"/>
  <c r="E183" i="26"/>
  <c r="E184" i="26"/>
  <c r="E185" i="26"/>
  <c r="E186" i="26"/>
  <c r="E187" i="26"/>
  <c r="E188" i="26"/>
  <c r="E189" i="26"/>
  <c r="E190" i="26"/>
  <c r="E191" i="26"/>
  <c r="E192" i="26"/>
  <c r="E193" i="26"/>
  <c r="E194" i="26"/>
  <c r="G198" i="26" s="1"/>
  <c r="E195" i="26"/>
  <c r="E196" i="26"/>
  <c r="E197" i="26"/>
  <c r="E198" i="26"/>
  <c r="E199" i="26"/>
  <c r="E200" i="26"/>
  <c r="E201" i="26"/>
  <c r="E202" i="26"/>
  <c r="E203" i="26"/>
  <c r="E204" i="26"/>
  <c r="E205" i="26"/>
  <c r="E206" i="26"/>
  <c r="E207" i="26"/>
  <c r="E208" i="26"/>
  <c r="E209" i="26"/>
  <c r="E210" i="26"/>
  <c r="E211" i="26"/>
  <c r="E212" i="26"/>
  <c r="E213" i="26"/>
  <c r="E214" i="26"/>
  <c r="E215" i="26"/>
  <c r="E216" i="26"/>
  <c r="E217" i="26"/>
  <c r="E218" i="26"/>
  <c r="E219" i="26"/>
  <c r="E220" i="26"/>
  <c r="E221" i="26"/>
  <c r="E222" i="26"/>
  <c r="E223" i="26"/>
  <c r="E4" i="25"/>
  <c r="E5" i="25"/>
  <c r="E6" i="25"/>
  <c r="E7" i="25"/>
  <c r="E8" i="25"/>
  <c r="E9" i="25"/>
  <c r="G13" i="25" s="1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G98" i="25" s="1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G133" i="25" s="1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G218" i="25" s="1"/>
  <c r="E215" i="25"/>
  <c r="E216" i="25"/>
  <c r="E217" i="25"/>
  <c r="E218" i="25"/>
  <c r="E219" i="25"/>
  <c r="E220" i="25"/>
  <c r="E221" i="25"/>
  <c r="E222" i="25"/>
  <c r="E223" i="25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G33" i="24" s="1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6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101" i="24"/>
  <c r="E102" i="24"/>
  <c r="E103" i="24"/>
  <c r="E104" i="24"/>
  <c r="E105" i="24"/>
  <c r="E106" i="24"/>
  <c r="E107" i="24"/>
  <c r="E108" i="24"/>
  <c r="E109" i="24"/>
  <c r="E110" i="24"/>
  <c r="E111" i="24"/>
  <c r="E112" i="24"/>
  <c r="E113" i="24"/>
  <c r="E114" i="24"/>
  <c r="G118" i="24" s="1"/>
  <c r="E115" i="24"/>
  <c r="E116" i="24"/>
  <c r="E117" i="24"/>
  <c r="E118" i="24"/>
  <c r="E119" i="24"/>
  <c r="E120" i="24"/>
  <c r="E121" i="24"/>
  <c r="E122" i="24"/>
  <c r="E123" i="24"/>
  <c r="E124" i="24"/>
  <c r="E125" i="24"/>
  <c r="E126" i="24"/>
  <c r="E127" i="24"/>
  <c r="E128" i="24"/>
  <c r="E129" i="24"/>
  <c r="E130" i="24"/>
  <c r="E131" i="24"/>
  <c r="E132" i="24"/>
  <c r="E133" i="24"/>
  <c r="E134" i="24"/>
  <c r="E135" i="24"/>
  <c r="E136" i="24"/>
  <c r="E137" i="24"/>
  <c r="E138" i="24"/>
  <c r="E139" i="24"/>
  <c r="E140" i="24"/>
  <c r="E141" i="24"/>
  <c r="E142" i="24"/>
  <c r="E143" i="24"/>
  <c r="E144" i="24"/>
  <c r="E145" i="24"/>
  <c r="E146" i="24"/>
  <c r="E147" i="24"/>
  <c r="E148" i="24"/>
  <c r="E149" i="24"/>
  <c r="G153" i="24" s="1"/>
  <c r="E150" i="24"/>
  <c r="E151" i="24"/>
  <c r="E152" i="24"/>
  <c r="E153" i="24"/>
  <c r="E154" i="24"/>
  <c r="E155" i="24"/>
  <c r="E156" i="24"/>
  <c r="E157" i="24"/>
  <c r="E158" i="24"/>
  <c r="E159" i="24"/>
  <c r="E160" i="24"/>
  <c r="E161" i="24"/>
  <c r="E162" i="24"/>
  <c r="E163" i="24"/>
  <c r="E164" i="24"/>
  <c r="E165" i="24"/>
  <c r="E166" i="24"/>
  <c r="E167" i="24"/>
  <c r="E168" i="24"/>
  <c r="E169" i="24"/>
  <c r="E170" i="24"/>
  <c r="E171" i="24"/>
  <c r="E172" i="24"/>
  <c r="E173" i="24"/>
  <c r="E174" i="24"/>
  <c r="E175" i="24"/>
  <c r="E176" i="24"/>
  <c r="E177" i="24"/>
  <c r="E178" i="24"/>
  <c r="E179" i="24"/>
  <c r="E180" i="24"/>
  <c r="E181" i="24"/>
  <c r="E182" i="24"/>
  <c r="E183" i="24"/>
  <c r="E184" i="24"/>
  <c r="E185" i="24"/>
  <c r="E186" i="24"/>
  <c r="E187" i="24"/>
  <c r="E188" i="24"/>
  <c r="E189" i="24"/>
  <c r="E190" i="24"/>
  <c r="E191" i="24"/>
  <c r="E192" i="24"/>
  <c r="E193" i="24"/>
  <c r="E194" i="24"/>
  <c r="E195" i="24"/>
  <c r="E196" i="24"/>
  <c r="E197" i="24"/>
  <c r="E198" i="24"/>
  <c r="E199" i="24"/>
  <c r="E200" i="24"/>
  <c r="E201" i="24"/>
  <c r="E202" i="24"/>
  <c r="E203" i="24"/>
  <c r="E204" i="24"/>
  <c r="E205" i="24"/>
  <c r="E206" i="24"/>
  <c r="E207" i="24"/>
  <c r="E208" i="24"/>
  <c r="E209" i="24"/>
  <c r="E210" i="24"/>
  <c r="E211" i="24"/>
  <c r="E212" i="24"/>
  <c r="E213" i="24"/>
  <c r="E214" i="24"/>
  <c r="E215" i="24"/>
  <c r="E216" i="24"/>
  <c r="E217" i="24"/>
  <c r="E218" i="24"/>
  <c r="E219" i="24"/>
  <c r="E220" i="24"/>
  <c r="E221" i="24"/>
  <c r="E222" i="24"/>
  <c r="E223" i="24"/>
  <c r="E4" i="23"/>
  <c r="E5" i="23"/>
  <c r="E6" i="23"/>
  <c r="E7" i="23"/>
  <c r="E8" i="23"/>
  <c r="E9" i="23"/>
  <c r="E10" i="23"/>
  <c r="E11" i="23"/>
  <c r="E12" i="23"/>
  <c r="E13" i="23"/>
  <c r="E14" i="23"/>
  <c r="G18" i="23" s="1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G53" i="23" s="1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E122" i="23"/>
  <c r="E123" i="23"/>
  <c r="E124" i="23"/>
  <c r="E125" i="23"/>
  <c r="E126" i="23"/>
  <c r="E127" i="23"/>
  <c r="E128" i="23"/>
  <c r="E129" i="23"/>
  <c r="E130" i="23"/>
  <c r="E131" i="23"/>
  <c r="E132" i="23"/>
  <c r="E133" i="23"/>
  <c r="E134" i="23"/>
  <c r="G138" i="23" s="1"/>
  <c r="E135" i="23"/>
  <c r="E136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G173" i="23" s="1"/>
  <c r="E170" i="23"/>
  <c r="E171" i="23"/>
  <c r="E172" i="23"/>
  <c r="E173" i="23"/>
  <c r="E174" i="23"/>
  <c r="E175" i="23"/>
  <c r="E176" i="23"/>
  <c r="E177" i="23"/>
  <c r="E178" i="23"/>
  <c r="E179" i="23"/>
  <c r="E180" i="23"/>
  <c r="E181" i="23"/>
  <c r="E182" i="23"/>
  <c r="E183" i="23"/>
  <c r="E184" i="23"/>
  <c r="E185" i="23"/>
  <c r="E186" i="23"/>
  <c r="E187" i="23"/>
  <c r="E188" i="23"/>
  <c r="E189" i="23"/>
  <c r="E190" i="23"/>
  <c r="E191" i="23"/>
  <c r="E192" i="23"/>
  <c r="E193" i="23"/>
  <c r="E194" i="23"/>
  <c r="E195" i="23"/>
  <c r="E196" i="23"/>
  <c r="E197" i="23"/>
  <c r="E198" i="23"/>
  <c r="E199" i="23"/>
  <c r="E200" i="23"/>
  <c r="E201" i="23"/>
  <c r="E202" i="23"/>
  <c r="E203" i="23"/>
  <c r="E204" i="23"/>
  <c r="E205" i="23"/>
  <c r="E206" i="23"/>
  <c r="E207" i="23"/>
  <c r="E208" i="23"/>
  <c r="E209" i="23"/>
  <c r="E210" i="23"/>
  <c r="E211" i="23"/>
  <c r="E212" i="23"/>
  <c r="E213" i="23"/>
  <c r="E214" i="23"/>
  <c r="E215" i="23"/>
  <c r="E216" i="23"/>
  <c r="E217" i="23"/>
  <c r="E218" i="23"/>
  <c r="E219" i="23"/>
  <c r="E220" i="23"/>
  <c r="E221" i="23"/>
  <c r="E222" i="23"/>
  <c r="E223" i="23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G43" i="22" s="1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G78" i="22" s="1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03" i="22"/>
  <c r="E104" i="22"/>
  <c r="E105" i="22"/>
  <c r="E106" i="22"/>
  <c r="E107" i="22"/>
  <c r="E108" i="22"/>
  <c r="E109" i="22"/>
  <c r="E110" i="22"/>
  <c r="E111" i="22"/>
  <c r="E112" i="22"/>
  <c r="E113" i="22"/>
  <c r="E114" i="22"/>
  <c r="E115" i="22"/>
  <c r="E116" i="22"/>
  <c r="E117" i="22"/>
  <c r="E118" i="22"/>
  <c r="E119" i="22"/>
  <c r="E120" i="22"/>
  <c r="E121" i="22"/>
  <c r="E122" i="22"/>
  <c r="E123" i="22"/>
  <c r="E124" i="22"/>
  <c r="E125" i="22"/>
  <c r="E126" i="22"/>
  <c r="E127" i="22"/>
  <c r="E128" i="22"/>
  <c r="E129" i="22"/>
  <c r="E130" i="22"/>
  <c r="E131" i="22"/>
  <c r="E132" i="22"/>
  <c r="E133" i="22"/>
  <c r="E134" i="22"/>
  <c r="E135" i="22"/>
  <c r="E136" i="22"/>
  <c r="E137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G163" i="22" s="1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179" i="22"/>
  <c r="E180" i="22"/>
  <c r="E181" i="22"/>
  <c r="E182" i="22"/>
  <c r="E183" i="22"/>
  <c r="E184" i="22"/>
  <c r="E185" i="22"/>
  <c r="E186" i="22"/>
  <c r="E187" i="22"/>
  <c r="E188" i="22"/>
  <c r="E189" i="22"/>
  <c r="E190" i="22"/>
  <c r="E191" i="22"/>
  <c r="E192" i="22"/>
  <c r="E193" i="22"/>
  <c r="E194" i="22"/>
  <c r="E195" i="22"/>
  <c r="E196" i="22"/>
  <c r="E197" i="22"/>
  <c r="E198" i="22"/>
  <c r="E199" i="22"/>
  <c r="E200" i="22"/>
  <c r="E201" i="22"/>
  <c r="E202" i="22"/>
  <c r="E203" i="22"/>
  <c r="E204" i="22"/>
  <c r="E205" i="22"/>
  <c r="E206" i="22"/>
  <c r="E207" i="22"/>
  <c r="E208" i="22"/>
  <c r="E209" i="22"/>
  <c r="E210" i="22"/>
  <c r="E211" i="22"/>
  <c r="E212" i="22"/>
  <c r="E213" i="22"/>
  <c r="E214" i="22"/>
  <c r="E215" i="22"/>
  <c r="E216" i="22"/>
  <c r="E217" i="22"/>
  <c r="E218" i="22"/>
  <c r="E219" i="22"/>
  <c r="E220" i="22"/>
  <c r="E221" i="22"/>
  <c r="E222" i="22"/>
  <c r="E223" i="22"/>
  <c r="E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G63" i="21" s="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G183" i="21" s="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G83" i="20" s="1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G203" i="20" s="1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G103" i="19" s="1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129" i="19"/>
  <c r="E130" i="19"/>
  <c r="E131" i="19"/>
  <c r="E132" i="19"/>
  <c r="E133" i="19"/>
  <c r="E134" i="19"/>
  <c r="E135" i="19"/>
  <c r="E136" i="19"/>
  <c r="E137" i="19"/>
  <c r="E138" i="19"/>
  <c r="E139" i="19"/>
  <c r="E140" i="19"/>
  <c r="E141" i="19"/>
  <c r="E142" i="19"/>
  <c r="E143" i="19"/>
  <c r="E144" i="19"/>
  <c r="E145" i="19"/>
  <c r="E146" i="19"/>
  <c r="E147" i="19"/>
  <c r="E148" i="19"/>
  <c r="E149" i="19"/>
  <c r="E150" i="19"/>
  <c r="E151" i="19"/>
  <c r="E152" i="19"/>
  <c r="E153" i="19"/>
  <c r="E154" i="19"/>
  <c r="E155" i="19"/>
  <c r="E156" i="19"/>
  <c r="E157" i="19"/>
  <c r="E158" i="19"/>
  <c r="E159" i="19"/>
  <c r="E160" i="19"/>
  <c r="E161" i="19"/>
  <c r="E162" i="19"/>
  <c r="E163" i="19"/>
  <c r="E164" i="19"/>
  <c r="E165" i="19"/>
  <c r="E166" i="19"/>
  <c r="E167" i="19"/>
  <c r="E168" i="19"/>
  <c r="E169" i="19"/>
  <c r="E170" i="19"/>
  <c r="E171" i="19"/>
  <c r="E172" i="19"/>
  <c r="E173" i="19"/>
  <c r="E174" i="19"/>
  <c r="E175" i="19"/>
  <c r="E176" i="19"/>
  <c r="E177" i="19"/>
  <c r="E178" i="19"/>
  <c r="E179" i="19"/>
  <c r="E180" i="19"/>
  <c r="E181" i="19"/>
  <c r="E182" i="19"/>
  <c r="E183" i="19"/>
  <c r="E184" i="19"/>
  <c r="E185" i="19"/>
  <c r="E186" i="19"/>
  <c r="E187" i="19"/>
  <c r="E188" i="19"/>
  <c r="E189" i="19"/>
  <c r="E190" i="19"/>
  <c r="E191" i="19"/>
  <c r="E192" i="19"/>
  <c r="E193" i="19"/>
  <c r="E194" i="19"/>
  <c r="E195" i="19"/>
  <c r="E196" i="19"/>
  <c r="E197" i="19"/>
  <c r="E198" i="19"/>
  <c r="E199" i="19"/>
  <c r="E200" i="19"/>
  <c r="E201" i="19"/>
  <c r="E202" i="19"/>
  <c r="E203" i="19"/>
  <c r="E204" i="19"/>
  <c r="E205" i="19"/>
  <c r="E206" i="19"/>
  <c r="E207" i="19"/>
  <c r="E208" i="19"/>
  <c r="E209" i="19"/>
  <c r="E210" i="19"/>
  <c r="E211" i="19"/>
  <c r="E212" i="19"/>
  <c r="E213" i="19"/>
  <c r="E214" i="19"/>
  <c r="E215" i="19"/>
  <c r="E216" i="19"/>
  <c r="E217" i="19"/>
  <c r="E218" i="19"/>
  <c r="E219" i="19"/>
  <c r="G223" i="19" s="1"/>
  <c r="E220" i="19"/>
  <c r="E221" i="19"/>
  <c r="E222" i="19"/>
  <c r="E223" i="19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G123" i="18" s="1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7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210" i="18"/>
  <c r="E211" i="18"/>
  <c r="E212" i="18"/>
  <c r="E213" i="18"/>
  <c r="E214" i="18"/>
  <c r="E215" i="18"/>
  <c r="E216" i="18"/>
  <c r="E217" i="18"/>
  <c r="E218" i="18"/>
  <c r="E219" i="18"/>
  <c r="E220" i="18"/>
  <c r="E221" i="18"/>
  <c r="E222" i="18"/>
  <c r="E223" i="18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G23" i="17" s="1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G143" i="17" s="1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4" i="16"/>
  <c r="E5" i="16"/>
  <c r="E6" i="16"/>
  <c r="E7" i="16"/>
  <c r="E8" i="16"/>
  <c r="E9" i="16"/>
  <c r="E10" i="16"/>
  <c r="E11" i="16"/>
  <c r="E12" i="16"/>
  <c r="E13" i="16"/>
  <c r="G3" i="16" s="1" a="1"/>
  <c r="G3" i="16" s="1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G43" i="16" s="1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G163" i="16" s="1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4" i="15"/>
  <c r="E5" i="15"/>
  <c r="E6" i="15"/>
  <c r="E7" i="15"/>
  <c r="E8" i="15"/>
  <c r="G3" i="15" s="1" a="1"/>
  <c r="G3" i="15" s="1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G63" i="15" s="1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G183" i="15" s="1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G83" i="14" s="1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G203" i="14" s="1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G103" i="13" s="1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179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E203" i="13"/>
  <c r="E204" i="13"/>
  <c r="E205" i="13"/>
  <c r="E206" i="13"/>
  <c r="E207" i="13"/>
  <c r="E208" i="13"/>
  <c r="E209" i="13"/>
  <c r="E210" i="13"/>
  <c r="E211" i="13"/>
  <c r="E212" i="13"/>
  <c r="E213" i="13"/>
  <c r="E214" i="13"/>
  <c r="E215" i="13"/>
  <c r="E216" i="13"/>
  <c r="E217" i="13"/>
  <c r="E218" i="13"/>
  <c r="E219" i="13"/>
  <c r="G223" i="13" s="1"/>
  <c r="E220" i="13"/>
  <c r="E221" i="13"/>
  <c r="E222" i="13"/>
  <c r="E223" i="13"/>
  <c r="E4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G53" i="12" s="1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G173" i="12" s="1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4" i="11"/>
  <c r="E5" i="11"/>
  <c r="E6" i="11"/>
  <c r="G3" i="11" s="1" a="1"/>
  <c r="G3" i="11" s="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G73" i="11" s="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G193" i="11" s="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G93" i="10" s="1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G213" i="10" s="1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4" i="9"/>
  <c r="E6" i="9"/>
  <c r="E7" i="9"/>
  <c r="E8" i="9"/>
  <c r="E9" i="9"/>
  <c r="E10" i="9"/>
  <c r="E11" i="9"/>
  <c r="E12" i="9"/>
  <c r="E13" i="9"/>
  <c r="E14" i="9"/>
  <c r="G18" i="9" s="1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G138" i="9" s="1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G38" i="8" s="1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G158" i="8" s="1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G58" i="7" s="1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G178" i="7" s="1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18" i="3"/>
  <c r="F2" i="35"/>
  <c r="F2" i="34"/>
  <c r="F2" i="33"/>
  <c r="F2" i="32"/>
  <c r="F2" i="31"/>
  <c r="F2" i="30"/>
  <c r="F2" i="29"/>
  <c r="F2" i="28"/>
  <c r="F2" i="27"/>
  <c r="F2" i="26"/>
  <c r="F2" i="25"/>
  <c r="F2" i="24"/>
  <c r="F2" i="23"/>
  <c r="F2" i="22"/>
  <c r="F2" i="21"/>
  <c r="F2" i="20"/>
  <c r="F2" i="19"/>
  <c r="F2" i="18"/>
  <c r="F2" i="17"/>
  <c r="F2" i="16"/>
  <c r="F2" i="15"/>
  <c r="F2" i="14"/>
  <c r="F2" i="13"/>
  <c r="F2" i="12"/>
  <c r="F2" i="11"/>
  <c r="F2" i="10"/>
  <c r="F2" i="9"/>
  <c r="F2" i="8"/>
  <c r="F2" i="7"/>
  <c r="F2" i="3"/>
  <c r="H30" i="1"/>
  <c r="A19" i="1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3"/>
  <c r="A2" i="9"/>
  <c r="A2" i="8"/>
  <c r="A2" i="7"/>
  <c r="A2" i="35"/>
  <c r="G30" i="1"/>
  <c r="F30" i="1"/>
  <c r="E30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M19" i="1"/>
  <c r="L19" i="1"/>
  <c r="K19" i="1"/>
  <c r="J19" i="1"/>
  <c r="I19" i="1"/>
  <c r="H19" i="1"/>
  <c r="G19" i="1"/>
  <c r="F19" i="1"/>
  <c r="E19" i="1"/>
  <c r="D19" i="1"/>
  <c r="C19" i="1"/>
  <c r="B19" i="1"/>
  <c r="G3" i="17" a="1"/>
  <c r="G3" i="17" s="1"/>
  <c r="G3" i="24" l="1" a="1"/>
  <c r="G3" i="24" s="1"/>
  <c r="G23" i="8"/>
  <c r="G78" i="10"/>
  <c r="G178" i="11"/>
  <c r="G38" i="12"/>
  <c r="G88" i="13"/>
  <c r="G188" i="14"/>
  <c r="G68" i="14"/>
  <c r="G48" i="15"/>
  <c r="G3" i="21" a="1"/>
  <c r="G3" i="21" s="1"/>
  <c r="G3" i="25" a="1"/>
  <c r="G3" i="25" s="1"/>
  <c r="G3" i="31" a="1"/>
  <c r="G3" i="31" s="1"/>
  <c r="G3" i="20" a="1"/>
  <c r="G3" i="20" s="1"/>
  <c r="G143" i="8"/>
  <c r="G208" i="13"/>
  <c r="G168" i="15"/>
  <c r="G148" i="16"/>
  <c r="G28" i="16"/>
  <c r="G3" i="8" a="1"/>
  <c r="G3" i="8" s="1"/>
  <c r="G3" i="23" a="1"/>
  <c r="G3" i="23" s="1"/>
  <c r="G3" i="34" a="1"/>
  <c r="G3" i="34" s="1"/>
  <c r="G3" i="35" a="1"/>
  <c r="G3" i="35" s="1"/>
  <c r="G3" i="18" a="1"/>
  <c r="G3" i="18" s="1"/>
  <c r="G3" i="9" a="1"/>
  <c r="G3" i="9" s="1"/>
  <c r="G58" i="11"/>
  <c r="G3" i="14" a="1"/>
  <c r="G3" i="14" s="1"/>
  <c r="G3" i="19" a="1"/>
  <c r="G3" i="19" s="1"/>
  <c r="G163" i="7"/>
  <c r="G43" i="7"/>
  <c r="G123" i="9"/>
  <c r="G198" i="10"/>
  <c r="G158" i="12"/>
  <c r="G3" i="22" a="1"/>
  <c r="G3" i="22" s="1"/>
  <c r="G3" i="7" a="1"/>
  <c r="G3" i="7" s="1"/>
  <c r="G213" i="7"/>
  <c r="G93" i="7"/>
  <c r="G193" i="8"/>
  <c r="G73" i="8"/>
  <c r="G173" i="9"/>
  <c r="G53" i="9"/>
  <c r="G128" i="10"/>
  <c r="G8" i="10"/>
  <c r="G108" i="11"/>
  <c r="G208" i="12"/>
  <c r="G88" i="12"/>
  <c r="G138" i="13"/>
  <c r="G18" i="13"/>
  <c r="G118" i="14"/>
  <c r="G218" i="15"/>
  <c r="G98" i="15"/>
  <c r="G198" i="16"/>
  <c r="G78" i="16"/>
  <c r="G178" i="17"/>
  <c r="G58" i="17"/>
  <c r="G158" i="18"/>
  <c r="G38" i="18"/>
  <c r="G138" i="19"/>
  <c r="G18" i="19"/>
  <c r="G118" i="20"/>
  <c r="G218" i="21"/>
  <c r="G98" i="21"/>
  <c r="G198" i="22"/>
  <c r="G3" i="30" a="1"/>
  <c r="G3" i="30" s="1"/>
  <c r="G3" i="33" a="1"/>
  <c r="G3" i="33" s="1"/>
  <c r="G188" i="20"/>
  <c r="G168" i="21"/>
  <c r="G103" i="24"/>
  <c r="G43" i="27"/>
  <c r="G58" i="31"/>
  <c r="G38" i="32"/>
  <c r="G138" i="7"/>
  <c r="G53" i="10"/>
  <c r="G33" i="11"/>
  <c r="G183" i="13"/>
  <c r="G63" i="13"/>
  <c r="G143" i="15"/>
  <c r="G223" i="17"/>
  <c r="G163" i="20"/>
  <c r="G198" i="24"/>
  <c r="G18" i="27"/>
  <c r="G123" i="23"/>
  <c r="G223" i="24"/>
  <c r="G63" i="26"/>
  <c r="G143" i="28"/>
  <c r="G98" i="29"/>
  <c r="G198" i="30"/>
  <c r="G78" i="30"/>
  <c r="G158" i="32"/>
  <c r="G138" i="33"/>
  <c r="G118" i="8"/>
  <c r="G173" i="10"/>
  <c r="G163" i="14"/>
  <c r="G173" i="7"/>
  <c r="G53" i="7"/>
  <c r="G153" i="8"/>
  <c r="G33" i="8"/>
  <c r="G133" i="9"/>
  <c r="G13" i="9"/>
  <c r="G208" i="10"/>
  <c r="G88" i="10"/>
  <c r="G188" i="11"/>
  <c r="G68" i="11"/>
  <c r="G168" i="12"/>
  <c r="G48" i="12"/>
  <c r="G218" i="13"/>
  <c r="G98" i="13"/>
  <c r="G198" i="14"/>
  <c r="G78" i="14"/>
  <c r="G178" i="15"/>
  <c r="G58" i="15"/>
  <c r="G158" i="16"/>
  <c r="G38" i="16"/>
  <c r="G138" i="17"/>
  <c r="G18" i="17"/>
  <c r="G118" i="18"/>
  <c r="G218" i="19"/>
  <c r="G98" i="19"/>
  <c r="G198" i="20"/>
  <c r="G78" i="20"/>
  <c r="G178" i="21"/>
  <c r="G58" i="21"/>
  <c r="G158" i="22"/>
  <c r="G38" i="22"/>
  <c r="G133" i="23"/>
  <c r="G13" i="23"/>
  <c r="G113" i="24"/>
  <c r="G213" i="25"/>
  <c r="G93" i="25"/>
  <c r="G193" i="26"/>
  <c r="G73" i="26"/>
  <c r="G173" i="27"/>
  <c r="G53" i="27"/>
  <c r="G153" i="28"/>
  <c r="G33" i="28"/>
  <c r="G8" i="28"/>
  <c r="G23" i="35"/>
  <c r="G88" i="19"/>
  <c r="G48" i="21"/>
  <c r="G28" i="22"/>
  <c r="G183" i="26"/>
  <c r="G23" i="28"/>
  <c r="G178" i="31"/>
  <c r="G3" i="13" a="1"/>
  <c r="G3" i="13" s="1"/>
  <c r="G23" i="15"/>
  <c r="G203" i="18"/>
  <c r="G183" i="19"/>
  <c r="G23" i="21"/>
  <c r="G78" i="24"/>
  <c r="G173" i="30"/>
  <c r="G33" i="31"/>
  <c r="G123" i="7"/>
  <c r="G223" i="8"/>
  <c r="G103" i="8"/>
  <c r="G203" i="9"/>
  <c r="G83" i="9"/>
  <c r="G158" i="10"/>
  <c r="G38" i="10"/>
  <c r="G138" i="11"/>
  <c r="G18" i="11"/>
  <c r="G118" i="12"/>
  <c r="G8" i="12"/>
  <c r="G168" i="13"/>
  <c r="G48" i="13"/>
  <c r="G148" i="14"/>
  <c r="G28" i="14"/>
  <c r="G128" i="15"/>
  <c r="G8" i="15"/>
  <c r="G108" i="16"/>
  <c r="G208" i="17"/>
  <c r="G88" i="17"/>
  <c r="G188" i="18"/>
  <c r="G68" i="18"/>
  <c r="G168" i="19"/>
  <c r="G48" i="19"/>
  <c r="G148" i="20"/>
  <c r="G28" i="20"/>
  <c r="G128" i="21"/>
  <c r="G8" i="21"/>
  <c r="G108" i="22"/>
  <c r="G203" i="23"/>
  <c r="G83" i="23"/>
  <c r="G183" i="24"/>
  <c r="G63" i="24"/>
  <c r="G163" i="25"/>
  <c r="G43" i="25"/>
  <c r="G143" i="26"/>
  <c r="G23" i="26"/>
  <c r="G123" i="27"/>
  <c r="G223" i="28"/>
  <c r="G103" i="28"/>
  <c r="G178" i="29"/>
  <c r="G58" i="29"/>
  <c r="G158" i="30"/>
  <c r="G38" i="30"/>
  <c r="G138" i="31"/>
  <c r="G18" i="31"/>
  <c r="G118" i="32"/>
  <c r="G218" i="33"/>
  <c r="G8" i="17"/>
  <c r="G108" i="18"/>
  <c r="G208" i="19"/>
  <c r="G68" i="20"/>
  <c r="G148" i="22"/>
  <c r="G203" i="25"/>
  <c r="G163" i="27"/>
  <c r="G18" i="7"/>
  <c r="G98" i="9"/>
  <c r="G153" i="11"/>
  <c r="G133" i="12"/>
  <c r="G13" i="12"/>
  <c r="G43" i="14"/>
  <c r="G123" i="16"/>
  <c r="G103" i="17"/>
  <c r="G83" i="18"/>
  <c r="G63" i="19"/>
  <c r="G43" i="20"/>
  <c r="G38" i="26"/>
  <c r="G138" i="27"/>
  <c r="G193" i="29"/>
  <c r="G73" i="29"/>
  <c r="G53" i="30"/>
  <c r="G153" i="31"/>
  <c r="G13" i="32"/>
  <c r="G213" i="34"/>
  <c r="G93" i="34"/>
  <c r="G218" i="7"/>
  <c r="G98" i="7"/>
  <c r="G198" i="8"/>
  <c r="G78" i="8"/>
  <c r="G178" i="9"/>
  <c r="G58" i="9"/>
  <c r="G133" i="10"/>
  <c r="G13" i="10"/>
  <c r="G113" i="11"/>
  <c r="G213" i="12"/>
  <c r="G93" i="12"/>
  <c r="G143" i="13"/>
  <c r="G23" i="13"/>
  <c r="G123" i="14"/>
  <c r="G223" i="15"/>
  <c r="G103" i="15"/>
  <c r="G203" i="16"/>
  <c r="G83" i="16"/>
  <c r="G183" i="17"/>
  <c r="G63" i="17"/>
  <c r="G163" i="18"/>
  <c r="G43" i="18"/>
  <c r="G143" i="19"/>
  <c r="G23" i="19"/>
  <c r="G123" i="20"/>
  <c r="G223" i="21"/>
  <c r="G103" i="21"/>
  <c r="G203" i="22"/>
  <c r="G83" i="22"/>
  <c r="G178" i="23"/>
  <c r="G58" i="23"/>
  <c r="G158" i="24"/>
  <c r="G38" i="24"/>
  <c r="G138" i="25"/>
  <c r="G18" i="25"/>
  <c r="G118" i="26"/>
  <c r="G218" i="27"/>
  <c r="G98" i="27"/>
  <c r="G198" i="28"/>
  <c r="G78" i="28"/>
  <c r="G153" i="29"/>
  <c r="G33" i="29"/>
  <c r="G133" i="30"/>
  <c r="G13" i="30"/>
  <c r="G113" i="31"/>
  <c r="G213" i="32"/>
  <c r="G93" i="32"/>
  <c r="G193" i="33"/>
  <c r="G73" i="33"/>
  <c r="G173" i="34"/>
  <c r="G53" i="34"/>
  <c r="G153" i="35"/>
  <c r="G33" i="35"/>
  <c r="G133" i="7"/>
  <c r="G13" i="7"/>
  <c r="G113" i="8"/>
  <c r="G213" i="9"/>
  <c r="G93" i="9"/>
  <c r="G168" i="10"/>
  <c r="G48" i="10"/>
  <c r="G148" i="11"/>
  <c r="G28" i="11"/>
  <c r="G128" i="12"/>
  <c r="G178" i="13"/>
  <c r="G58" i="13"/>
  <c r="G158" i="14"/>
  <c r="G38" i="14"/>
  <c r="G138" i="15"/>
  <c r="G18" i="15"/>
  <c r="G118" i="16"/>
  <c r="G218" i="17"/>
  <c r="G98" i="17"/>
  <c r="G198" i="18"/>
  <c r="G78" i="18"/>
  <c r="G178" i="19"/>
  <c r="G58" i="19"/>
  <c r="G158" i="20"/>
  <c r="G38" i="20"/>
  <c r="G138" i="21"/>
  <c r="G18" i="21"/>
  <c r="G118" i="22"/>
  <c r="G213" i="23"/>
  <c r="G93" i="23"/>
  <c r="G193" i="24"/>
  <c r="G73" i="24"/>
  <c r="G173" i="25"/>
  <c r="G53" i="25"/>
  <c r="G153" i="26"/>
  <c r="G33" i="26"/>
  <c r="G133" i="27"/>
  <c r="G13" i="27"/>
  <c r="G113" i="28"/>
  <c r="G128" i="17"/>
  <c r="G83" i="25"/>
  <c r="G218" i="29"/>
  <c r="G218" i="9"/>
  <c r="G143" i="21"/>
  <c r="G123" i="22"/>
  <c r="G218" i="23"/>
  <c r="G98" i="23"/>
  <c r="G178" i="25"/>
  <c r="G58" i="25"/>
  <c r="G158" i="26"/>
  <c r="G118" i="28"/>
  <c r="G133" i="32"/>
  <c r="G113" i="33"/>
  <c r="G193" i="35"/>
  <c r="G73" i="35"/>
  <c r="G3" i="32" a="1"/>
  <c r="G3" i="32" s="1"/>
  <c r="G203" i="7"/>
  <c r="G83" i="7"/>
  <c r="G183" i="8"/>
  <c r="G63" i="8"/>
  <c r="G163" i="9"/>
  <c r="G43" i="9"/>
  <c r="G118" i="10"/>
  <c r="G218" i="11"/>
  <c r="G98" i="11"/>
  <c r="G198" i="12"/>
  <c r="G78" i="12"/>
  <c r="G128" i="13"/>
  <c r="G8" i="13"/>
  <c r="G108" i="14"/>
  <c r="G208" i="15"/>
  <c r="G88" i="15"/>
  <c r="G188" i="16"/>
  <c r="G68" i="16"/>
  <c r="G168" i="17"/>
  <c r="G48" i="17"/>
  <c r="G148" i="18"/>
  <c r="G28" i="18"/>
  <c r="G128" i="19"/>
  <c r="G8" i="19"/>
  <c r="G108" i="20"/>
  <c r="G208" i="21"/>
  <c r="G88" i="21"/>
  <c r="G188" i="22"/>
  <c r="G68" i="22"/>
  <c r="G163" i="23"/>
  <c r="G43" i="23"/>
  <c r="G143" i="24"/>
  <c r="G23" i="24"/>
  <c r="G123" i="25"/>
  <c r="G223" i="26"/>
  <c r="G103" i="26"/>
  <c r="G203" i="27"/>
  <c r="G83" i="27"/>
  <c r="G183" i="28"/>
  <c r="G63" i="28"/>
  <c r="G138" i="29"/>
  <c r="G18" i="29"/>
  <c r="G118" i="30"/>
  <c r="G218" i="31"/>
  <c r="G98" i="31"/>
  <c r="G198" i="32"/>
  <c r="G78" i="32"/>
  <c r="G178" i="33"/>
  <c r="G3" i="10" a="1"/>
  <c r="G3" i="10" s="1"/>
  <c r="G188" i="7"/>
  <c r="G148" i="7"/>
  <c r="G108" i="7"/>
  <c r="G68" i="7"/>
  <c r="G28" i="7"/>
  <c r="G208" i="8"/>
  <c r="G193" i="7"/>
  <c r="G153" i="7"/>
  <c r="G113" i="7"/>
  <c r="G73" i="7"/>
  <c r="G33" i="7"/>
  <c r="G213" i="8"/>
  <c r="G173" i="8"/>
  <c r="G208" i="7"/>
  <c r="G168" i="7"/>
  <c r="G128" i="7"/>
  <c r="G88" i="7"/>
  <c r="G48" i="7"/>
  <c r="G8" i="7"/>
  <c r="G188" i="8"/>
  <c r="G223" i="7"/>
  <c r="G183" i="7"/>
  <c r="G143" i="7"/>
  <c r="G103" i="7"/>
  <c r="G63" i="7"/>
  <c r="G23" i="7"/>
  <c r="G203" i="8"/>
  <c r="G163" i="8"/>
  <c r="G123" i="8"/>
  <c r="G3" i="12" a="1"/>
  <c r="G3" i="12" s="1"/>
  <c r="G198" i="7"/>
  <c r="G158" i="7"/>
  <c r="G118" i="7"/>
  <c r="G78" i="7"/>
  <c r="G38" i="7"/>
  <c r="G218" i="8"/>
  <c r="G178" i="8"/>
  <c r="G138" i="8"/>
  <c r="G98" i="8"/>
  <c r="G168" i="8"/>
  <c r="G128" i="8"/>
  <c r="G88" i="8"/>
  <c r="G48" i="8"/>
  <c r="G8" i="8"/>
  <c r="G188" i="9"/>
  <c r="G148" i="9"/>
  <c r="G108" i="9"/>
  <c r="G68" i="9"/>
  <c r="G28" i="9"/>
  <c r="G223" i="10"/>
  <c r="G183" i="10"/>
  <c r="G143" i="10"/>
  <c r="G103" i="10"/>
  <c r="G63" i="10"/>
  <c r="G23" i="10"/>
  <c r="G203" i="11"/>
  <c r="G163" i="11"/>
  <c r="G123" i="11"/>
  <c r="G83" i="11"/>
  <c r="G43" i="11"/>
  <c r="G223" i="12"/>
  <c r="G183" i="12"/>
  <c r="G143" i="12"/>
  <c r="G103" i="12"/>
  <c r="G63" i="12"/>
  <c r="G23" i="12"/>
  <c r="G193" i="13"/>
  <c r="G153" i="13"/>
  <c r="G113" i="13"/>
  <c r="G73" i="13"/>
  <c r="G33" i="13"/>
  <c r="G213" i="14"/>
  <c r="G173" i="14"/>
  <c r="G133" i="14"/>
  <c r="G93" i="14"/>
  <c r="G53" i="14"/>
  <c r="G13" i="14"/>
  <c r="G193" i="15"/>
  <c r="G153" i="15"/>
  <c r="G113" i="15"/>
  <c r="G73" i="15"/>
  <c r="G33" i="15"/>
  <c r="G213" i="16"/>
  <c r="G173" i="16"/>
  <c r="G133" i="16"/>
  <c r="G93" i="16"/>
  <c r="G53" i="16"/>
  <c r="G13" i="16"/>
  <c r="G193" i="17"/>
  <c r="G153" i="17"/>
  <c r="G113" i="17"/>
  <c r="G73" i="17"/>
  <c r="G33" i="17"/>
  <c r="G213" i="18"/>
  <c r="G173" i="18"/>
  <c r="G133" i="18"/>
  <c r="G93" i="18"/>
  <c r="G53" i="18"/>
  <c r="G13" i="18"/>
  <c r="G193" i="19"/>
  <c r="G153" i="19"/>
  <c r="G113" i="19"/>
  <c r="G73" i="19"/>
  <c r="G33" i="19"/>
  <c r="G213" i="20"/>
  <c r="G173" i="20"/>
  <c r="G133" i="20"/>
  <c r="G93" i="20"/>
  <c r="G53" i="20"/>
  <c r="G13" i="20"/>
  <c r="G193" i="21"/>
  <c r="G153" i="21"/>
  <c r="G113" i="21"/>
  <c r="G73" i="21"/>
  <c r="G33" i="21"/>
  <c r="G213" i="22"/>
  <c r="G173" i="22"/>
  <c r="G133" i="22"/>
  <c r="G93" i="22"/>
  <c r="G53" i="22"/>
  <c r="G13" i="22"/>
  <c r="G188" i="23"/>
  <c r="G148" i="23"/>
  <c r="G108" i="23"/>
  <c r="G133" i="8"/>
  <c r="G93" i="8"/>
  <c r="G53" i="8"/>
  <c r="G13" i="8"/>
  <c r="G193" i="9"/>
  <c r="G153" i="9"/>
  <c r="G113" i="9"/>
  <c r="G73" i="9"/>
  <c r="G33" i="9"/>
  <c r="G8" i="9"/>
  <c r="G188" i="10"/>
  <c r="G148" i="10"/>
  <c r="G108" i="10"/>
  <c r="G68" i="10"/>
  <c r="G28" i="10"/>
  <c r="G208" i="11"/>
  <c r="G168" i="11"/>
  <c r="G128" i="11"/>
  <c r="G88" i="11"/>
  <c r="G48" i="11"/>
  <c r="G8" i="11"/>
  <c r="G188" i="12"/>
  <c r="G148" i="12"/>
  <c r="G108" i="12"/>
  <c r="G68" i="12"/>
  <c r="G28" i="12"/>
  <c r="G198" i="13"/>
  <c r="G158" i="13"/>
  <c r="G118" i="13"/>
  <c r="G78" i="13"/>
  <c r="G38" i="13"/>
  <c r="G218" i="14"/>
  <c r="G178" i="14"/>
  <c r="G138" i="14"/>
  <c r="G98" i="14"/>
  <c r="G58" i="14"/>
  <c r="G18" i="14"/>
  <c r="G198" i="15"/>
  <c r="G158" i="15"/>
  <c r="G118" i="15"/>
  <c r="G78" i="15"/>
  <c r="G38" i="15"/>
  <c r="G218" i="16"/>
  <c r="G178" i="16"/>
  <c r="G138" i="16"/>
  <c r="G98" i="16"/>
  <c r="G58" i="16"/>
  <c r="G18" i="16"/>
  <c r="G198" i="17"/>
  <c r="G158" i="17"/>
  <c r="G118" i="17"/>
  <c r="G78" i="17"/>
  <c r="G38" i="17"/>
  <c r="G218" i="18"/>
  <c r="G178" i="18"/>
  <c r="G138" i="18"/>
  <c r="G98" i="18"/>
  <c r="G58" i="18"/>
  <c r="G18" i="18"/>
  <c r="G198" i="19"/>
  <c r="G158" i="19"/>
  <c r="G118" i="19"/>
  <c r="G78" i="19"/>
  <c r="G38" i="19"/>
  <c r="G218" i="20"/>
  <c r="G178" i="20"/>
  <c r="G138" i="20"/>
  <c r="G98" i="20"/>
  <c r="G58" i="20"/>
  <c r="G18" i="20"/>
  <c r="G198" i="21"/>
  <c r="G158" i="21"/>
  <c r="G118" i="21"/>
  <c r="G78" i="21"/>
  <c r="G38" i="21"/>
  <c r="G218" i="22"/>
  <c r="G178" i="22"/>
  <c r="G138" i="22"/>
  <c r="G98" i="22"/>
  <c r="G58" i="22"/>
  <c r="G148" i="8"/>
  <c r="G108" i="8"/>
  <c r="G68" i="8"/>
  <c r="G28" i="8"/>
  <c r="G208" i="9"/>
  <c r="G168" i="9"/>
  <c r="G128" i="9"/>
  <c r="G88" i="9"/>
  <c r="G48" i="9"/>
  <c r="G203" i="10"/>
  <c r="G163" i="10"/>
  <c r="G123" i="10"/>
  <c r="G83" i="10"/>
  <c r="G43" i="10"/>
  <c r="G223" i="11"/>
  <c r="G183" i="11"/>
  <c r="G143" i="11"/>
  <c r="G103" i="11"/>
  <c r="G63" i="11"/>
  <c r="G23" i="11"/>
  <c r="G203" i="12"/>
  <c r="G163" i="12"/>
  <c r="G123" i="12"/>
  <c r="G83" i="12"/>
  <c r="G43" i="12"/>
  <c r="G213" i="13"/>
  <c r="G173" i="13"/>
  <c r="G133" i="13"/>
  <c r="G93" i="13"/>
  <c r="G53" i="13"/>
  <c r="G13" i="13"/>
  <c r="G193" i="14"/>
  <c r="G153" i="14"/>
  <c r="G113" i="14"/>
  <c r="G73" i="14"/>
  <c r="G33" i="14"/>
  <c r="G213" i="15"/>
  <c r="G173" i="15"/>
  <c r="G133" i="15"/>
  <c r="G93" i="15"/>
  <c r="G53" i="15"/>
  <c r="G13" i="15"/>
  <c r="G193" i="16"/>
  <c r="G153" i="16"/>
  <c r="G113" i="16"/>
  <c r="G73" i="16"/>
  <c r="G33" i="16"/>
  <c r="G213" i="17"/>
  <c r="G173" i="17"/>
  <c r="G133" i="17"/>
  <c r="G93" i="17"/>
  <c r="G53" i="17"/>
  <c r="G13" i="17"/>
  <c r="G193" i="18"/>
  <c r="G153" i="18"/>
  <c r="G113" i="18"/>
  <c r="G73" i="18"/>
  <c r="G33" i="18"/>
  <c r="G213" i="19"/>
  <c r="G173" i="19"/>
  <c r="G133" i="19"/>
  <c r="G93" i="19"/>
  <c r="G53" i="19"/>
  <c r="G13" i="19"/>
  <c r="G193" i="20"/>
  <c r="G153" i="20"/>
  <c r="G113" i="20"/>
  <c r="G73" i="20"/>
  <c r="G33" i="20"/>
  <c r="G213" i="21"/>
  <c r="G173" i="21"/>
  <c r="G133" i="21"/>
  <c r="G93" i="21"/>
  <c r="G53" i="21"/>
  <c r="G13" i="21"/>
  <c r="G193" i="22"/>
  <c r="G153" i="22"/>
  <c r="G113" i="22"/>
  <c r="G73" i="22"/>
  <c r="G33" i="22"/>
  <c r="G103" i="31"/>
  <c r="G203" i="32"/>
  <c r="G223" i="33"/>
  <c r="G123" i="34"/>
  <c r="G83" i="8"/>
  <c r="G43" i="8"/>
  <c r="G223" i="9"/>
  <c r="G183" i="9"/>
  <c r="G143" i="9"/>
  <c r="G103" i="9"/>
  <c r="G63" i="9"/>
  <c r="G23" i="9"/>
  <c r="G218" i="10"/>
  <c r="G178" i="10"/>
  <c r="G138" i="10"/>
  <c r="G98" i="10"/>
  <c r="G58" i="10"/>
  <c r="G18" i="10"/>
  <c r="G198" i="11"/>
  <c r="G158" i="11"/>
  <c r="G118" i="11"/>
  <c r="G78" i="11"/>
  <c r="G38" i="11"/>
  <c r="G218" i="12"/>
  <c r="G178" i="12"/>
  <c r="G138" i="12"/>
  <c r="G98" i="12"/>
  <c r="G58" i="12"/>
  <c r="G18" i="12"/>
  <c r="G188" i="13"/>
  <c r="G148" i="13"/>
  <c r="G108" i="13"/>
  <c r="G68" i="13"/>
  <c r="G28" i="13"/>
  <c r="G208" i="14"/>
  <c r="G168" i="14"/>
  <c r="G128" i="14"/>
  <c r="G88" i="14"/>
  <c r="G48" i="14"/>
  <c r="G8" i="14"/>
  <c r="G188" i="15"/>
  <c r="G148" i="15"/>
  <c r="G108" i="15"/>
  <c r="G68" i="15"/>
  <c r="G28" i="15"/>
  <c r="G208" i="16"/>
  <c r="G168" i="16"/>
  <c r="G128" i="16"/>
  <c r="G88" i="16"/>
  <c r="G48" i="16"/>
  <c r="G8" i="16"/>
  <c r="G188" i="17"/>
  <c r="G148" i="17"/>
  <c r="G108" i="17"/>
  <c r="G68" i="17"/>
  <c r="G28" i="17"/>
  <c r="G208" i="18"/>
  <c r="G168" i="18"/>
  <c r="G128" i="18"/>
  <c r="G88" i="18"/>
  <c r="G48" i="18"/>
  <c r="G8" i="18"/>
  <c r="G188" i="19"/>
  <c r="G148" i="19"/>
  <c r="G108" i="19"/>
  <c r="G68" i="19"/>
  <c r="G28" i="19"/>
  <c r="G208" i="20"/>
  <c r="G168" i="20"/>
  <c r="G128" i="20"/>
  <c r="G88" i="20"/>
  <c r="G48" i="20"/>
  <c r="G8" i="20"/>
  <c r="G188" i="21"/>
  <c r="G148" i="21"/>
  <c r="G108" i="21"/>
  <c r="G68" i="21"/>
  <c r="G28" i="21"/>
  <c r="G208" i="22"/>
  <c r="G168" i="22"/>
  <c r="G128" i="22"/>
  <c r="G88" i="22"/>
  <c r="G48" i="22"/>
  <c r="G163" i="24"/>
  <c r="G63" i="25"/>
  <c r="G183" i="27"/>
  <c r="G83" i="28"/>
  <c r="G58" i="8"/>
  <c r="G18" i="8"/>
  <c r="G198" i="9"/>
  <c r="G158" i="9"/>
  <c r="G118" i="9"/>
  <c r="G78" i="9"/>
  <c r="G38" i="9"/>
  <c r="G193" i="10"/>
  <c r="G153" i="10"/>
  <c r="G113" i="10"/>
  <c r="G73" i="10"/>
  <c r="G33" i="10"/>
  <c r="G213" i="11"/>
  <c r="G173" i="11"/>
  <c r="G133" i="11"/>
  <c r="G93" i="11"/>
  <c r="G53" i="11"/>
  <c r="G13" i="11"/>
  <c r="G193" i="12"/>
  <c r="G153" i="12"/>
  <c r="G113" i="12"/>
  <c r="G73" i="12"/>
  <c r="G33" i="12"/>
  <c r="G203" i="13"/>
  <c r="G163" i="13"/>
  <c r="G123" i="13"/>
  <c r="G83" i="13"/>
  <c r="G43" i="13"/>
  <c r="G223" i="14"/>
  <c r="G183" i="14"/>
  <c r="G143" i="14"/>
  <c r="G103" i="14"/>
  <c r="G63" i="14"/>
  <c r="G23" i="14"/>
  <c r="G203" i="15"/>
  <c r="G163" i="15"/>
  <c r="G123" i="15"/>
  <c r="G83" i="15"/>
  <c r="G43" i="15"/>
  <c r="G223" i="16"/>
  <c r="G183" i="16"/>
  <c r="G143" i="16"/>
  <c r="G103" i="16"/>
  <c r="G63" i="16"/>
  <c r="G23" i="16"/>
  <c r="G203" i="17"/>
  <c r="G163" i="17"/>
  <c r="G123" i="17"/>
  <c r="G83" i="17"/>
  <c r="G43" i="17"/>
  <c r="G223" i="18"/>
  <c r="G183" i="18"/>
  <c r="G143" i="18"/>
  <c r="G103" i="18"/>
  <c r="G63" i="18"/>
  <c r="G23" i="18"/>
  <c r="G203" i="19"/>
  <c r="G163" i="19"/>
  <c r="G123" i="19"/>
  <c r="G83" i="19"/>
  <c r="G43" i="19"/>
  <c r="G223" i="20"/>
  <c r="G183" i="20"/>
  <c r="G143" i="20"/>
  <c r="G103" i="20"/>
  <c r="G63" i="20"/>
  <c r="G23" i="20"/>
  <c r="G203" i="21"/>
  <c r="G163" i="21"/>
  <c r="G123" i="21"/>
  <c r="G83" i="21"/>
  <c r="G43" i="21"/>
  <c r="G223" i="22"/>
  <c r="G183" i="22"/>
  <c r="G143" i="22"/>
  <c r="G103" i="22"/>
  <c r="G63" i="22"/>
  <c r="G23" i="22"/>
  <c r="G18" i="22"/>
  <c r="G193" i="23"/>
  <c r="G153" i="23"/>
  <c r="G113" i="23"/>
  <c r="G73" i="23"/>
  <c r="G33" i="23"/>
  <c r="G213" i="24"/>
  <c r="G173" i="24"/>
  <c r="G133" i="24"/>
  <c r="G93" i="24"/>
  <c r="G53" i="24"/>
  <c r="G13" i="24"/>
  <c r="G193" i="25"/>
  <c r="G153" i="25"/>
  <c r="G113" i="25"/>
  <c r="G73" i="25"/>
  <c r="G33" i="25"/>
  <c r="G213" i="26"/>
  <c r="G173" i="26"/>
  <c r="G133" i="26"/>
  <c r="G93" i="26"/>
  <c r="G53" i="26"/>
  <c r="G13" i="26"/>
  <c r="G193" i="27"/>
  <c r="G153" i="27"/>
  <c r="G113" i="27"/>
  <c r="G73" i="27"/>
  <c r="G33" i="27"/>
  <c r="G213" i="28"/>
  <c r="G173" i="28"/>
  <c r="G133" i="28"/>
  <c r="G93" i="28"/>
  <c r="G53" i="28"/>
  <c r="G13" i="28"/>
  <c r="G208" i="29"/>
  <c r="G168" i="29"/>
  <c r="G128" i="29"/>
  <c r="G88" i="29"/>
  <c r="G48" i="29"/>
  <c r="G8" i="29"/>
  <c r="G188" i="30"/>
  <c r="G148" i="30"/>
  <c r="G108" i="30"/>
  <c r="G68" i="30"/>
  <c r="G28" i="30"/>
  <c r="G208" i="31"/>
  <c r="G168" i="31"/>
  <c r="G128" i="31"/>
  <c r="G88" i="31"/>
  <c r="G48" i="31"/>
  <c r="G8" i="31"/>
  <c r="G188" i="32"/>
  <c r="G148" i="32"/>
  <c r="G108" i="32"/>
  <c r="G68" i="32"/>
  <c r="G28" i="32"/>
  <c r="G208" i="33"/>
  <c r="G168" i="33"/>
  <c r="G128" i="33"/>
  <c r="G88" i="33"/>
  <c r="G48" i="33"/>
  <c r="G8" i="33"/>
  <c r="G188" i="34"/>
  <c r="G148" i="34"/>
  <c r="G108" i="34"/>
  <c r="G68" i="34"/>
  <c r="G28" i="34"/>
  <c r="G208" i="35"/>
  <c r="G168" i="35"/>
  <c r="G128" i="35"/>
  <c r="G88" i="35"/>
  <c r="G48" i="35"/>
  <c r="G8" i="35"/>
  <c r="G208" i="23"/>
  <c r="G168" i="23"/>
  <c r="G128" i="23"/>
  <c r="G88" i="23"/>
  <c r="G48" i="23"/>
  <c r="G8" i="23"/>
  <c r="G188" i="24"/>
  <c r="G148" i="24"/>
  <c r="G108" i="24"/>
  <c r="G68" i="24"/>
  <c r="G28" i="24"/>
  <c r="G208" i="25"/>
  <c r="G168" i="25"/>
  <c r="G128" i="25"/>
  <c r="G88" i="25"/>
  <c r="G48" i="25"/>
  <c r="G8" i="25"/>
  <c r="G188" i="26"/>
  <c r="G148" i="26"/>
  <c r="G108" i="26"/>
  <c r="G68" i="26"/>
  <c r="G28" i="26"/>
  <c r="G208" i="27"/>
  <c r="G168" i="27"/>
  <c r="G128" i="27"/>
  <c r="G88" i="27"/>
  <c r="G48" i="27"/>
  <c r="G8" i="27"/>
  <c r="G188" i="28"/>
  <c r="G148" i="28"/>
  <c r="G108" i="28"/>
  <c r="G68" i="28"/>
  <c r="G28" i="28"/>
  <c r="G223" i="29"/>
  <c r="G183" i="29"/>
  <c r="G143" i="29"/>
  <c r="G103" i="29"/>
  <c r="G63" i="29"/>
  <c r="G23" i="29"/>
  <c r="G203" i="30"/>
  <c r="G163" i="30"/>
  <c r="G123" i="30"/>
  <c r="G83" i="30"/>
  <c r="G43" i="30"/>
  <c r="G223" i="31"/>
  <c r="G183" i="31"/>
  <c r="G143" i="31"/>
  <c r="G63" i="31"/>
  <c r="G23" i="31"/>
  <c r="G163" i="32"/>
  <c r="G123" i="32"/>
  <c r="G83" i="32"/>
  <c r="G43" i="32"/>
  <c r="G183" i="33"/>
  <c r="G143" i="33"/>
  <c r="G103" i="33"/>
  <c r="G63" i="33"/>
  <c r="G23" i="33"/>
  <c r="G203" i="34"/>
  <c r="G163" i="34"/>
  <c r="G83" i="34"/>
  <c r="G43" i="34"/>
  <c r="G223" i="35"/>
  <c r="G183" i="35"/>
  <c r="G143" i="35"/>
  <c r="G103" i="35"/>
  <c r="G63" i="35"/>
  <c r="G223" i="23"/>
  <c r="G183" i="23"/>
  <c r="G143" i="23"/>
  <c r="G103" i="23"/>
  <c r="G63" i="23"/>
  <c r="G23" i="23"/>
  <c r="G203" i="24"/>
  <c r="G123" i="24"/>
  <c r="G83" i="24"/>
  <c r="G43" i="24"/>
  <c r="G223" i="25"/>
  <c r="G183" i="25"/>
  <c r="G143" i="25"/>
  <c r="G103" i="25"/>
  <c r="G23" i="25"/>
  <c r="G203" i="26"/>
  <c r="G163" i="26"/>
  <c r="G123" i="26"/>
  <c r="G83" i="26"/>
  <c r="G43" i="26"/>
  <c r="G223" i="27"/>
  <c r="G143" i="27"/>
  <c r="G103" i="27"/>
  <c r="G63" i="27"/>
  <c r="G23" i="27"/>
  <c r="G203" i="28"/>
  <c r="G163" i="28"/>
  <c r="G123" i="28"/>
  <c r="G43" i="28"/>
  <c r="G198" i="29"/>
  <c r="G158" i="29"/>
  <c r="G118" i="29"/>
  <c r="G78" i="29"/>
  <c r="G38" i="29"/>
  <c r="G218" i="30"/>
  <c r="G178" i="30"/>
  <c r="G138" i="30"/>
  <c r="G98" i="30"/>
  <c r="G58" i="30"/>
  <c r="G18" i="30"/>
  <c r="G198" i="31"/>
  <c r="G158" i="31"/>
  <c r="G118" i="31"/>
  <c r="G78" i="31"/>
  <c r="G38" i="31"/>
  <c r="G218" i="32"/>
  <c r="G178" i="32"/>
  <c r="G138" i="32"/>
  <c r="G98" i="32"/>
  <c r="G58" i="32"/>
  <c r="G18" i="32"/>
  <c r="G198" i="33"/>
  <c r="G158" i="33"/>
  <c r="G118" i="33"/>
  <c r="G78" i="33"/>
  <c r="G38" i="33"/>
  <c r="G218" i="34"/>
  <c r="G178" i="34"/>
  <c r="G138" i="34"/>
  <c r="G98" i="34"/>
  <c r="G58" i="34"/>
  <c r="G18" i="34"/>
  <c r="G198" i="35"/>
  <c r="G158" i="35"/>
  <c r="G118" i="35"/>
  <c r="G78" i="35"/>
  <c r="G38" i="35"/>
  <c r="G198" i="23"/>
  <c r="G158" i="23"/>
  <c r="G118" i="23"/>
  <c r="G78" i="23"/>
  <c r="G38" i="23"/>
  <c r="G218" i="24"/>
  <c r="G178" i="24"/>
  <c r="G138" i="24"/>
  <c r="G98" i="24"/>
  <c r="G58" i="24"/>
  <c r="G18" i="24"/>
  <c r="G198" i="25"/>
  <c r="G158" i="25"/>
  <c r="G118" i="25"/>
  <c r="G78" i="25"/>
  <c r="G38" i="25"/>
  <c r="G218" i="26"/>
  <c r="G178" i="26"/>
  <c r="G138" i="26"/>
  <c r="G98" i="26"/>
  <c r="G58" i="26"/>
  <c r="G18" i="26"/>
  <c r="G198" i="27"/>
  <c r="G158" i="27"/>
  <c r="G118" i="27"/>
  <c r="G78" i="27"/>
  <c r="G38" i="27"/>
  <c r="G218" i="28"/>
  <c r="G178" i="28"/>
  <c r="G138" i="28"/>
  <c r="G98" i="28"/>
  <c r="G58" i="28"/>
  <c r="G18" i="28"/>
  <c r="G213" i="29"/>
  <c r="G173" i="29"/>
  <c r="G133" i="29"/>
  <c r="G93" i="29"/>
  <c r="G53" i="29"/>
  <c r="G13" i="29"/>
  <c r="G193" i="30"/>
  <c r="G153" i="30"/>
  <c r="G113" i="30"/>
  <c r="G73" i="30"/>
  <c r="G33" i="30"/>
  <c r="G213" i="31"/>
  <c r="G173" i="31"/>
  <c r="G133" i="31"/>
  <c r="G93" i="31"/>
  <c r="G53" i="31"/>
  <c r="G13" i="31"/>
  <c r="G193" i="32"/>
  <c r="G153" i="32"/>
  <c r="G113" i="32"/>
  <c r="G73" i="32"/>
  <c r="G33" i="32"/>
  <c r="G213" i="33"/>
  <c r="G173" i="33"/>
  <c r="G133" i="33"/>
  <c r="G93" i="33"/>
  <c r="G53" i="33"/>
  <c r="G13" i="33"/>
  <c r="G193" i="34"/>
  <c r="G153" i="34"/>
  <c r="G113" i="34"/>
  <c r="G73" i="34"/>
  <c r="G33" i="34"/>
  <c r="G213" i="35"/>
  <c r="G173" i="35"/>
  <c r="G133" i="35"/>
  <c r="G93" i="35"/>
  <c r="G53" i="35"/>
  <c r="G13" i="35"/>
  <c r="G188" i="29"/>
  <c r="G148" i="29"/>
  <c r="G108" i="29"/>
  <c r="G68" i="29"/>
  <c r="G28" i="29"/>
  <c r="G208" i="30"/>
  <c r="G168" i="30"/>
  <c r="G128" i="30"/>
  <c r="G88" i="30"/>
  <c r="G48" i="30"/>
  <c r="G8" i="30"/>
  <c r="G188" i="31"/>
  <c r="G148" i="31"/>
  <c r="G108" i="31"/>
  <c r="G68" i="31"/>
  <c r="G28" i="31"/>
  <c r="G208" i="32"/>
  <c r="G168" i="32"/>
  <c r="G128" i="32"/>
  <c r="G88" i="32"/>
  <c r="G48" i="32"/>
  <c r="G8" i="32"/>
  <c r="G188" i="33"/>
  <c r="G148" i="33"/>
  <c r="G108" i="33"/>
  <c r="G68" i="33"/>
  <c r="G28" i="33"/>
  <c r="G208" i="34"/>
  <c r="G168" i="34"/>
  <c r="G128" i="34"/>
  <c r="G88" i="34"/>
  <c r="G48" i="34"/>
  <c r="G8" i="34"/>
  <c r="G188" i="35"/>
  <c r="G148" i="35"/>
  <c r="G108" i="35"/>
  <c r="G68" i="35"/>
  <c r="G28" i="35"/>
  <c r="G68" i="23"/>
  <c r="G28" i="23"/>
  <c r="G208" i="24"/>
  <c r="G168" i="24"/>
  <c r="G128" i="24"/>
  <c r="G88" i="24"/>
  <c r="G48" i="24"/>
  <c r="G8" i="24"/>
  <c r="G188" i="25"/>
  <c r="G148" i="25"/>
  <c r="G108" i="25"/>
  <c r="G68" i="25"/>
  <c r="G28" i="25"/>
  <c r="G208" i="26"/>
  <c r="G168" i="26"/>
  <c r="G128" i="26"/>
  <c r="G88" i="26"/>
  <c r="G48" i="26"/>
  <c r="G8" i="26"/>
  <c r="G188" i="27"/>
  <c r="G148" i="27"/>
  <c r="G108" i="27"/>
  <c r="G68" i="27"/>
  <c r="G28" i="27"/>
  <c r="G208" i="28"/>
  <c r="G168" i="28"/>
  <c r="G128" i="28"/>
  <c r="G88" i="28"/>
  <c r="G48" i="28"/>
  <c r="G203" i="29"/>
  <c r="G163" i="29"/>
  <c r="G123" i="29"/>
  <c r="G83" i="29"/>
  <c r="G43" i="29"/>
  <c r="G223" i="30"/>
  <c r="G183" i="30"/>
  <c r="G143" i="30"/>
  <c r="G103" i="30"/>
  <c r="G63" i="30"/>
  <c r="G23" i="30"/>
  <c r="G203" i="31"/>
  <c r="G163" i="31"/>
  <c r="G123" i="31"/>
  <c r="G83" i="31"/>
  <c r="G43" i="31"/>
  <c r="G223" i="32"/>
  <c r="G183" i="32"/>
  <c r="G143" i="32"/>
  <c r="G103" i="32"/>
  <c r="G63" i="32"/>
  <c r="G23" i="32"/>
  <c r="G203" i="33"/>
  <c r="G163" i="33"/>
  <c r="G123" i="33"/>
  <c r="G83" i="33"/>
  <c r="G43" i="33"/>
  <c r="G223" i="34"/>
  <c r="G183" i="34"/>
  <c r="G143" i="34"/>
  <c r="G103" i="34"/>
  <c r="G63" i="34"/>
  <c r="G23" i="34"/>
  <c r="G203" i="35"/>
  <c r="G163" i="35"/>
  <c r="G123" i="35"/>
  <c r="G83" i="35"/>
  <c r="G43" i="35"/>
  <c r="G98" i="33"/>
  <c r="G58" i="33"/>
  <c r="G18" i="33"/>
  <c r="G198" i="34"/>
  <c r="G158" i="34"/>
  <c r="G118" i="34"/>
  <c r="G78" i="34"/>
  <c r="G38" i="34"/>
  <c r="G218" i="35"/>
  <c r="G178" i="35"/>
  <c r="G138" i="35"/>
  <c r="G98" i="35"/>
  <c r="G58" i="35"/>
  <c r="G18" i="35"/>
  <c r="G8" i="22"/>
  <c r="G13" i="3"/>
  <c r="G28" i="3"/>
  <c r="G33" i="3"/>
  <c r="G43" i="3"/>
  <c r="G48" i="3"/>
  <c r="G53" i="3"/>
  <c r="G63" i="3"/>
  <c r="G68" i="3"/>
  <c r="G73" i="3"/>
  <c r="G83" i="3"/>
  <c r="G88" i="3"/>
  <c r="G93" i="3"/>
  <c r="G103" i="3"/>
  <c r="G108" i="3"/>
  <c r="G113" i="3"/>
  <c r="G123" i="3"/>
  <c r="G128" i="3"/>
  <c r="G133" i="3"/>
  <c r="G143" i="3"/>
  <c r="G148" i="3"/>
  <c r="G153" i="3"/>
  <c r="G163" i="3"/>
  <c r="G168" i="3"/>
  <c r="G173" i="3"/>
  <c r="G183" i="3"/>
  <c r="G188" i="3"/>
  <c r="G193" i="3"/>
  <c r="G203" i="3"/>
  <c r="G208" i="3"/>
  <c r="G213" i="3"/>
  <c r="G223" i="3"/>
  <c r="G23" i="3"/>
  <c r="G8" i="3"/>
  <c r="A7" i="3"/>
  <c r="G18" i="3"/>
  <c r="G38" i="3"/>
  <c r="G58" i="3"/>
  <c r="G78" i="3"/>
  <c r="G98" i="3"/>
  <c r="G118" i="3"/>
  <c r="G138" i="3"/>
  <c r="G158" i="3"/>
  <c r="G178" i="3"/>
  <c r="G198" i="3"/>
  <c r="G218" i="3"/>
  <c r="G3" i="3" a="1"/>
  <c r="G3" i="3" s="1"/>
  <c r="A8" i="3" l="1"/>
  <c r="A9" i="3" l="1"/>
  <c r="A10" i="3" l="1"/>
  <c r="A11" i="3" l="1"/>
  <c r="A12" i="3" l="1"/>
  <c r="A13" i="3" l="1"/>
  <c r="A14" i="3" l="1"/>
  <c r="A15" i="3" l="1"/>
  <c r="A16" i="3" l="1"/>
  <c r="A17" i="3" l="1"/>
  <c r="A18" i="3" l="1"/>
  <c r="A19" i="3" l="1"/>
  <c r="A20" i="3" l="1"/>
  <c r="A21" i="3" l="1"/>
  <c r="A22" i="3" l="1"/>
  <c r="A23" i="3" l="1"/>
  <c r="A24" i="3" l="1"/>
  <c r="A25" i="3" l="1"/>
  <c r="A26" i="3" l="1"/>
  <c r="A27" i="3" l="1"/>
  <c r="A28" i="3" l="1"/>
  <c r="A29" i="3" l="1"/>
  <c r="A30" i="3" l="1"/>
  <c r="A31" i="3" l="1"/>
  <c r="A32" i="3" l="1"/>
  <c r="A33" i="3" l="1"/>
  <c r="A34" i="3" l="1"/>
  <c r="A35" i="3" l="1"/>
  <c r="A36" i="3" l="1"/>
  <c r="A37" i="3" l="1"/>
  <c r="A38" i="3" l="1"/>
  <c r="A39" i="3" l="1"/>
  <c r="A40" i="3" l="1"/>
  <c r="A41" i="3" l="1"/>
  <c r="A42" i="3" l="1"/>
  <c r="A43" i="3" l="1"/>
  <c r="A44" i="3" l="1"/>
  <c r="A45" i="3" l="1"/>
  <c r="A46" i="3" l="1"/>
  <c r="A47" i="3" l="1"/>
  <c r="A48" i="3" l="1"/>
  <c r="A49" i="3" l="1"/>
  <c r="A50" i="3" l="1"/>
  <c r="A51" i="3" l="1"/>
  <c r="A52" i="3" l="1"/>
  <c r="A53" i="3" l="1"/>
  <c r="A54" i="3" l="1"/>
  <c r="A55" i="3" l="1"/>
  <c r="A56" i="3" l="1"/>
  <c r="A57" i="3" l="1"/>
  <c r="A58" i="3" l="1"/>
  <c r="A59" i="3" l="1"/>
  <c r="A60" i="3" l="1"/>
  <c r="A61" i="3" l="1"/>
  <c r="A62" i="3" l="1"/>
  <c r="A63" i="3" l="1"/>
  <c r="A64" i="3" l="1"/>
  <c r="A65" i="3" l="1"/>
  <c r="A66" i="3" l="1"/>
  <c r="A67" i="3" l="1"/>
  <c r="A68" i="3" l="1"/>
  <c r="A69" i="3" l="1"/>
  <c r="A70" i="3" l="1"/>
  <c r="A71" i="3" l="1"/>
  <c r="A72" i="3" l="1"/>
  <c r="A73" i="3" l="1"/>
  <c r="A74" i="3" l="1"/>
  <c r="A75" i="3" l="1"/>
  <c r="A76" i="3" l="1"/>
  <c r="A77" i="3" l="1"/>
  <c r="A78" i="3" l="1"/>
  <c r="A79" i="3" l="1"/>
  <c r="A80" i="3" l="1"/>
  <c r="A81" i="3" l="1"/>
  <c r="A82" i="3" l="1"/>
  <c r="A83" i="3" l="1"/>
  <c r="A84" i="3" l="1"/>
  <c r="A85" i="3" l="1"/>
  <c r="A86" i="3" l="1"/>
  <c r="A87" i="3" l="1"/>
  <c r="A88" i="3" l="1"/>
  <c r="A89" i="3" l="1"/>
  <c r="A90" i="3" l="1"/>
  <c r="A91" i="3" l="1"/>
  <c r="A92" i="3" l="1"/>
  <c r="A93" i="3" l="1"/>
  <c r="A94" i="3" l="1"/>
  <c r="A95" i="3" l="1"/>
  <c r="A96" i="3" l="1"/>
  <c r="A97" i="3" l="1"/>
  <c r="A98" i="3" l="1"/>
  <c r="A99" i="3" l="1"/>
  <c r="A100" i="3" l="1"/>
  <c r="A101" i="3" l="1"/>
  <c r="A102" i="3" l="1"/>
  <c r="A103" i="3" l="1"/>
  <c r="A104" i="3" l="1"/>
  <c r="A105" i="3" l="1"/>
  <c r="A106" i="3" l="1"/>
  <c r="A107" i="3" l="1"/>
  <c r="A108" i="3" l="1"/>
  <c r="A109" i="3" l="1"/>
  <c r="A110" i="3" l="1"/>
  <c r="A111" i="3" l="1"/>
  <c r="A112" i="3" l="1"/>
  <c r="A113" i="3" l="1"/>
  <c r="A114" i="3" l="1"/>
  <c r="A115" i="3" l="1"/>
  <c r="A116" i="3" l="1"/>
  <c r="A117" i="3" l="1"/>
  <c r="A118" i="3" l="1"/>
  <c r="A119" i="3" l="1"/>
  <c r="A120" i="3" l="1"/>
  <c r="A121" i="3" l="1"/>
  <c r="A122" i="3" l="1"/>
  <c r="A123" i="3" l="1"/>
  <c r="A124" i="3" l="1"/>
  <c r="A125" i="3" l="1"/>
  <c r="A126" i="3" l="1"/>
  <c r="A127" i="3" l="1"/>
  <c r="A128" i="3" l="1"/>
  <c r="A129" i="3" l="1"/>
  <c r="A130" i="3" l="1"/>
  <c r="A131" i="3" l="1"/>
  <c r="A132" i="3" l="1"/>
  <c r="A133" i="3" l="1"/>
  <c r="A134" i="3" l="1"/>
  <c r="A135" i="3" l="1"/>
  <c r="A136" i="3" l="1"/>
  <c r="A137" i="3" l="1"/>
  <c r="A138" i="3" l="1"/>
  <c r="A139" i="3" l="1"/>
  <c r="A140" i="3" l="1"/>
  <c r="A141" i="3" l="1"/>
  <c r="A142" i="3" l="1"/>
  <c r="A143" i="3" l="1"/>
  <c r="A144" i="3" l="1"/>
  <c r="A145" i="3" l="1"/>
  <c r="A146" i="3" l="1"/>
  <c r="A147" i="3" l="1"/>
  <c r="A148" i="3" l="1"/>
  <c r="A149" i="3" l="1"/>
  <c r="A150" i="3" l="1"/>
  <c r="A151" i="3" l="1"/>
  <c r="A152" i="3" l="1"/>
  <c r="A153" i="3" l="1"/>
  <c r="A154" i="3" l="1"/>
  <c r="A155" i="3" l="1"/>
  <c r="A156" i="3" l="1"/>
  <c r="A157" i="3" l="1"/>
  <c r="A158" i="3" l="1"/>
  <c r="A159" i="3" l="1"/>
  <c r="A160" i="3" l="1"/>
  <c r="A161" i="3" l="1"/>
  <c r="A162" i="3" l="1"/>
  <c r="A163" i="3" l="1"/>
  <c r="A164" i="3" l="1"/>
  <c r="A165" i="3" l="1"/>
  <c r="A166" i="3" l="1"/>
  <c r="A167" i="3" l="1"/>
  <c r="A168" i="3" l="1"/>
  <c r="A169" i="3" l="1"/>
  <c r="A170" i="3" l="1"/>
  <c r="A171" i="3" l="1"/>
  <c r="A172" i="3" l="1"/>
  <c r="A173" i="3" l="1"/>
  <c r="A174" i="3" l="1"/>
  <c r="A175" i="3" l="1"/>
  <c r="A176" i="3" l="1"/>
  <c r="A177" i="3" l="1"/>
  <c r="A178" i="3" l="1"/>
  <c r="A179" i="3" l="1"/>
  <c r="A180" i="3" l="1"/>
  <c r="A181" i="3" l="1"/>
  <c r="A182" i="3" l="1"/>
  <c r="A183" i="3" l="1"/>
  <c r="A184" i="3" l="1"/>
  <c r="A185" i="3" l="1"/>
  <c r="A186" i="3" l="1"/>
  <c r="A187" i="3" l="1"/>
  <c r="A188" i="3" l="1"/>
  <c r="A189" i="3" l="1"/>
  <c r="A190" i="3" l="1"/>
  <c r="A191" i="3" l="1"/>
  <c r="A192" i="3" l="1"/>
  <c r="A193" i="3" l="1"/>
  <c r="A194" i="3" l="1"/>
  <c r="A195" i="3" l="1"/>
  <c r="A196" i="3" l="1"/>
  <c r="A197" i="3" l="1"/>
  <c r="A198" i="3" l="1"/>
  <c r="A199" i="3" l="1"/>
  <c r="A200" i="3" l="1"/>
  <c r="A201" i="3" l="1"/>
  <c r="A202" i="3" l="1"/>
  <c r="A203" i="3" l="1"/>
  <c r="A204" i="3" l="1"/>
  <c r="A205" i="3" l="1"/>
  <c r="A206" i="3" l="1"/>
  <c r="A207" i="3" l="1"/>
  <c r="A208" i="3" l="1"/>
  <c r="A209" i="3" l="1"/>
  <c r="A210" i="3" l="1"/>
  <c r="A211" i="3" l="1"/>
  <c r="A212" i="3" l="1"/>
  <c r="A213" i="3" l="1"/>
  <c r="A214" i="3" l="1"/>
  <c r="A215" i="3" l="1"/>
  <c r="A216" i="3" l="1"/>
  <c r="A217" i="3" l="1"/>
  <c r="A218" i="3" l="1"/>
  <c r="A219" i="3" l="1"/>
  <c r="A220" i="3" l="1"/>
  <c r="A221" i="3" l="1"/>
  <c r="A222" i="3" l="1"/>
  <c r="A223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FMHI USER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FMHI USER:</t>
        </r>
        <r>
          <rPr>
            <sz val="8"/>
            <color indexed="81"/>
            <rFont val="Tahoma"/>
            <family val="2"/>
          </rPr>
          <t xml:space="preserve">
Number of Office Discipline Referrals at time of intake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FMHI USER:</t>
        </r>
        <r>
          <rPr>
            <sz val="8"/>
            <color indexed="81"/>
            <rFont val="Tahoma"/>
            <family val="2"/>
          </rPr>
          <t xml:space="preserve">
Number of Classroom-Managed Referrals at time of intake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FMHI USER:</t>
        </r>
        <r>
          <rPr>
            <sz val="8"/>
            <color indexed="81"/>
            <rFont val="Tahoma"/>
            <family val="2"/>
          </rPr>
          <t xml:space="preserve">
Number of Absences at time of intake</t>
        </r>
      </text>
    </comment>
    <comment ref="M4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>FMHI USER:</t>
        </r>
        <r>
          <rPr>
            <sz val="8"/>
            <color indexed="81"/>
            <rFont val="Tahoma"/>
            <family val="2"/>
          </rPr>
          <t xml:space="preserve">
Total number of Tardies at time of intake</t>
        </r>
      </text>
    </comment>
    <comment ref="N4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FMHI USER:</t>
        </r>
        <r>
          <rPr>
            <sz val="8"/>
            <color indexed="81"/>
            <rFont val="Tahoma"/>
            <family val="2"/>
          </rPr>
          <t xml:space="preserve">
At time of intake</t>
        </r>
      </text>
    </comment>
    <comment ref="O4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FMHI USER:</t>
        </r>
        <r>
          <rPr>
            <sz val="8"/>
            <color indexed="81"/>
            <rFont val="Tahoma"/>
            <family val="2"/>
          </rPr>
          <t xml:space="preserve">
At time of intake</t>
        </r>
      </text>
    </comment>
  </commentList>
</comments>
</file>

<file path=xl/sharedStrings.xml><?xml version="1.0" encoding="utf-8"?>
<sst xmlns="http://schemas.openxmlformats.org/spreadsheetml/2006/main" count="1626" uniqueCount="69">
  <si>
    <t>#</t>
  </si>
  <si>
    <t>Student
Name</t>
  </si>
  <si>
    <t>Date of Identification</t>
  </si>
  <si>
    <t>Grade</t>
  </si>
  <si>
    <t>Gender</t>
  </si>
  <si>
    <t>Ethnicity</t>
  </si>
  <si>
    <t>IEP Status</t>
  </si>
  <si>
    <t># Minors</t>
  </si>
  <si>
    <t>GPA</t>
  </si>
  <si>
    <t>Possible Function 
of Behavior</t>
  </si>
  <si>
    <t>Tier 2
Intervention
1</t>
  </si>
  <si>
    <t>Tier 2
Intervention
2</t>
  </si>
  <si>
    <t># Tardies</t>
  </si>
  <si>
    <t># Absences</t>
  </si>
  <si>
    <t># ODRs</t>
  </si>
  <si>
    <t>Pk</t>
  </si>
  <si>
    <t>F</t>
  </si>
  <si>
    <t>M</t>
  </si>
  <si>
    <t>Ethnic</t>
  </si>
  <si>
    <t>Hispanic</t>
  </si>
  <si>
    <t>Non-Hispanic</t>
  </si>
  <si>
    <t>Race</t>
  </si>
  <si>
    <t>Asian</t>
  </si>
  <si>
    <t>Black</t>
  </si>
  <si>
    <t>Native Amer</t>
  </si>
  <si>
    <t xml:space="preserve">Pacific </t>
  </si>
  <si>
    <t>White</t>
  </si>
  <si>
    <t>IEP</t>
  </si>
  <si>
    <t>Y</t>
  </si>
  <si>
    <t>N</t>
  </si>
  <si>
    <t>Identification</t>
  </si>
  <si>
    <t>Motivation</t>
  </si>
  <si>
    <t>Avoid Task/Activity</t>
  </si>
  <si>
    <t>Avoid Peer Attention</t>
  </si>
  <si>
    <t>Avoid Adult Attention</t>
  </si>
  <si>
    <t>Receiving Rewards</t>
  </si>
  <si>
    <t>Expectations Taught</t>
  </si>
  <si>
    <t>Academics</t>
  </si>
  <si>
    <t>Above Grade level</t>
  </si>
  <si>
    <t>At Grade Level</t>
  </si>
  <si>
    <t>Below Grade Level</t>
  </si>
  <si>
    <t>Daily Points</t>
  </si>
  <si>
    <t>Date</t>
  </si>
  <si>
    <t>Daily Points Possible</t>
  </si>
  <si>
    <t>Main Menu</t>
  </si>
  <si>
    <t>Set Up</t>
  </si>
  <si>
    <t>Student Data Entry</t>
  </si>
  <si>
    <t>Problem Behavior</t>
  </si>
  <si>
    <t>Nomination</t>
  </si>
  <si>
    <t>Method of Identification</t>
  </si>
  <si>
    <t>Data Decision Rules</t>
  </si>
  <si>
    <t>Universal Screener</t>
  </si>
  <si>
    <t>Goal</t>
  </si>
  <si>
    <t>Is Student Above/ Below
Grade Level?</t>
  </si>
  <si>
    <t>Has Student Received Recognitions?</t>
  </si>
  <si>
    <t>Daily Percent</t>
  </si>
  <si>
    <t>Obtain Item/Activity</t>
  </si>
  <si>
    <t>Obtain Peer Attention</t>
  </si>
  <si>
    <t>Obtain Adult Attention</t>
  </si>
  <si>
    <t>Semester 1</t>
  </si>
  <si>
    <t>Semester 2</t>
  </si>
  <si>
    <t>Has Student Been Taught the Expectations?</t>
  </si>
  <si>
    <t>K</t>
  </si>
  <si>
    <t>week avg</t>
  </si>
  <si>
    <t>Avg for Last 10 Days</t>
  </si>
  <si>
    <t>Note</t>
  </si>
  <si>
    <t>Notes</t>
  </si>
  <si>
    <t>Other</t>
  </si>
  <si>
    <t>Multi-Racial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</si>
</sst>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2" fontId="0" fillId="0" borderId="0" xfId="0" applyNumberFormat="1" applyBorder="1" applyAlignment="1">
      <alignment wrapText="1"/>
    </xf>
    <xf numFmtId="9" fontId="0" fillId="0" borderId="0" xfId="0" applyNumberFormat="1" applyAlignment="1">
      <alignment wrapText="1"/>
    </xf>
    <xf numFmtId="1" fontId="0" fillId="0" borderId="0" xfId="0" applyNumberFormat="1" applyBorder="1" applyAlignment="1">
      <alignment wrapText="1"/>
    </xf>
    <xf numFmtId="9" fontId="0" fillId="0" borderId="6" xfId="0" applyNumberFormat="1" applyBorder="1" applyAlignment="1">
      <alignment wrapText="1"/>
    </xf>
    <xf numFmtId="1" fontId="0" fillId="0" borderId="6" xfId="0" applyNumberFormat="1" applyBorder="1" applyAlignment="1" applyProtection="1">
      <alignment wrapText="1"/>
      <protection locked="0"/>
    </xf>
    <xf numFmtId="2" fontId="0" fillId="0" borderId="7" xfId="0" applyNumberFormat="1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wrapText="1"/>
      <protection locked="0"/>
    </xf>
    <xf numFmtId="14" fontId="0" fillId="0" borderId="7" xfId="0" applyNumberFormat="1" applyBorder="1" applyAlignment="1">
      <alignment wrapText="1"/>
    </xf>
    <xf numFmtId="0" fontId="0" fillId="0" borderId="9" xfId="0" applyBorder="1" applyAlignment="1">
      <alignment wrapText="1"/>
    </xf>
    <xf numFmtId="1" fontId="0" fillId="0" borderId="10" xfId="0" applyNumberFormat="1" applyBorder="1" applyAlignment="1">
      <alignment wrapText="1"/>
    </xf>
    <xf numFmtId="2" fontId="0" fillId="0" borderId="9" xfId="0" applyNumberFormat="1" applyBorder="1" applyAlignment="1">
      <alignment wrapText="1"/>
    </xf>
    <xf numFmtId="9" fontId="0" fillId="0" borderId="10" xfId="0" applyNumberFormat="1" applyBorder="1" applyAlignment="1">
      <alignment wrapText="1"/>
    </xf>
    <xf numFmtId="0" fontId="1" fillId="0" borderId="4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5" fillId="0" borderId="0" xfId="0" applyFont="1" applyAlignment="1"/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/>
    </xf>
    <xf numFmtId="16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2" fontId="0" fillId="0" borderId="3" xfId="0" applyNumberFormat="1" applyFill="1" applyBorder="1" applyAlignment="1" applyProtection="1">
      <alignment horizont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0" borderId="0" xfId="0" applyBorder="1" applyAlignment="1" applyProtection="1">
      <alignment wrapText="1"/>
    </xf>
    <xf numFmtId="1" fontId="0" fillId="0" borderId="0" xfId="0" applyNumberFormat="1" applyBorder="1" applyAlignment="1" applyProtection="1">
      <alignment wrapText="1"/>
    </xf>
    <xf numFmtId="2" fontId="0" fillId="0" borderId="0" xfId="0" applyNumberFormat="1" applyBorder="1" applyAlignment="1" applyProtection="1">
      <alignment wrapText="1"/>
    </xf>
    <xf numFmtId="9" fontId="0" fillId="0" borderId="0" xfId="0" applyNumberFormat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0" xfId="0" applyAlignment="1">
      <alignment horizontal="right"/>
    </xf>
    <xf numFmtId="0" fontId="9" fillId="0" borderId="8" xfId="0" applyFont="1" applyBorder="1" applyAlignment="1">
      <alignment horizontal="center" wrapText="1"/>
    </xf>
    <xf numFmtId="0" fontId="9" fillId="0" borderId="0" xfId="0" applyFont="1" applyAlignment="1">
      <alignment wrapText="1"/>
    </xf>
    <xf numFmtId="9" fontId="0" fillId="0" borderId="0" xfId="0" applyNumberFormat="1" applyBorder="1" applyAlignment="1">
      <alignment wrapText="1"/>
    </xf>
    <xf numFmtId="9" fontId="0" fillId="2" borderId="0" xfId="0" applyNumberFormat="1" applyFill="1" applyBorder="1" applyAlignment="1">
      <alignment wrapText="1"/>
    </xf>
    <xf numFmtId="0" fontId="0" fillId="0" borderId="0" xfId="0" applyBorder="1" applyAlignment="1">
      <alignment vertical="top" wrapText="1"/>
    </xf>
    <xf numFmtId="0" fontId="11" fillId="0" borderId="0" xfId="0" applyFont="1"/>
    <xf numFmtId="9" fontId="0" fillId="0" borderId="0" xfId="0" applyNumberFormat="1" applyFill="1" applyBorder="1" applyAlignment="1">
      <alignment wrapText="1"/>
    </xf>
    <xf numFmtId="0" fontId="0" fillId="0" borderId="14" xfId="0" applyBorder="1" applyAlignment="1">
      <alignment wrapText="1"/>
    </xf>
    <xf numFmtId="14" fontId="0" fillId="0" borderId="15" xfId="0" applyNumberFormat="1" applyBorder="1" applyAlignment="1" applyProtection="1">
      <alignment wrapText="1"/>
      <protection locked="0"/>
    </xf>
    <xf numFmtId="1" fontId="0" fillId="0" borderId="16" xfId="0" applyNumberFormat="1" applyBorder="1" applyAlignment="1" applyProtection="1">
      <alignment wrapText="1"/>
      <protection locked="0"/>
    </xf>
    <xf numFmtId="14" fontId="0" fillId="2" borderId="7" xfId="0" applyNumberFormat="1" applyFill="1" applyBorder="1" applyAlignment="1" applyProtection="1">
      <alignment wrapText="1"/>
      <protection locked="0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5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8" fillId="0" borderId="0" xfId="0" applyFont="1" applyBorder="1" applyAlignment="1" applyProtection="1">
      <alignment horizontal="center" wrapText="1"/>
    </xf>
    <xf numFmtId="0" fontId="8" fillId="0" borderId="0" xfId="0" applyFont="1" applyAlignment="1" applyProtection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Border="1" applyAlignment="1">
      <alignment horizontal="center" vertical="top" wrapText="1"/>
    </xf>
    <xf numFmtId="0" fontId="7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1">
    <cellStyle name="Normal" xfId="0" builtinId="0"/>
  </cellStyles>
  <dxfs count="267"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numFmt numFmtId="13" formatCode="0%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numFmt numFmtId="2" formatCode="0.00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numFmt numFmtId="19" formatCode="m/d/yyyy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3" formatCode="0%"/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numFmt numFmtId="164" formatCode="m/d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7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9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5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6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1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2.xml"/></Relationships>
</file>

<file path=xl/charts/_rels/chart4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4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5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8.xml"/></Relationships>
</file>

<file path=xl/charts/_rels/chart4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0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3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6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9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3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6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trendlineType val="linear"/>
            <c:forward val="2"/>
            <c:dispRSqr val="0"/>
            <c:dispEq val="0"/>
          </c:trendline>
          <c:cat>
            <c:strRef>
              <c:f>Student1!$A$4:$A$118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E7-4AAB-AA01-3B82D2521C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3739656"/>
        <c:axId val="243740440"/>
      </c:barChart>
      <c:catAx>
        <c:axId val="243739656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43740440"/>
        <c:crosses val="autoZero"/>
        <c:auto val="1"/>
        <c:lblAlgn val="ctr"/>
        <c:lblOffset val="100"/>
        <c:noMultiLvlLbl val="1"/>
      </c:catAx>
      <c:valAx>
        <c:axId val="24374044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43739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CB-424B-A367-AC838682C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3743968"/>
        <c:axId val="243738872"/>
      </c:barChart>
      <c:dateAx>
        <c:axId val="243743968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43738872"/>
        <c:crosses val="autoZero"/>
        <c:auto val="1"/>
        <c:lblOffset val="100"/>
        <c:baseTimeUnit val="days"/>
      </c:dateAx>
      <c:valAx>
        <c:axId val="24373887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43743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B5-457F-B4B9-C6F215BF5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3745144"/>
        <c:axId val="243739264"/>
      </c:barChart>
      <c:catAx>
        <c:axId val="24374514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43739264"/>
        <c:crosses val="autoZero"/>
        <c:auto val="1"/>
        <c:lblAlgn val="ctr"/>
        <c:lblOffset val="100"/>
        <c:noMultiLvlLbl val="1"/>
      </c:catAx>
      <c:valAx>
        <c:axId val="24373926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43745144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0-4019-ADC8-82581223CD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07536"/>
        <c:axId val="288411456"/>
      </c:barChart>
      <c:dateAx>
        <c:axId val="288407536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11456"/>
        <c:crosses val="autoZero"/>
        <c:auto val="1"/>
        <c:lblOffset val="100"/>
        <c:baseTimeUnit val="days"/>
      </c:dateAx>
      <c:valAx>
        <c:axId val="28841145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07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Student3!$E$3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Student3!$A$4:$A$118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Student3!$E$4:$E$118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9-4F50-9E8B-CAC3C4C2F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13024"/>
        <c:axId val="288412240"/>
      </c:barChart>
      <c:catAx>
        <c:axId val="28841302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12240"/>
        <c:crosses val="autoZero"/>
        <c:auto val="1"/>
        <c:lblAlgn val="ctr"/>
        <c:lblOffset val="100"/>
        <c:noMultiLvlLbl val="1"/>
      </c:catAx>
      <c:valAx>
        <c:axId val="28841224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130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Student3!$E$3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Student3!$A$89:$A$223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Student3!$E$89:$E$223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1B-4B14-A483-A708AB748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06752"/>
        <c:axId val="288409104"/>
      </c:barChart>
      <c:dateAx>
        <c:axId val="288406752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09104"/>
        <c:crosses val="autoZero"/>
        <c:auto val="1"/>
        <c:lblOffset val="100"/>
        <c:baseTimeUnit val="days"/>
      </c:dateAx>
      <c:valAx>
        <c:axId val="28840910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06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Student4!$E$3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Student4!$A$4:$A$118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Student4!$E$4:$E$118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82-4E8A-93A8-608B97A77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13808"/>
        <c:axId val="288407144"/>
      </c:barChart>
      <c:catAx>
        <c:axId val="28841380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07144"/>
        <c:crosses val="autoZero"/>
        <c:auto val="1"/>
        <c:lblAlgn val="ctr"/>
        <c:lblOffset val="100"/>
        <c:noMultiLvlLbl val="1"/>
      </c:catAx>
      <c:valAx>
        <c:axId val="28840714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13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Student4!$E$3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Student4!$A$89:$A$223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Student4!$E$89:$E$223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95-4410-A387-3B7FBFA3D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10280"/>
        <c:axId val="288411064"/>
      </c:barChart>
      <c:dateAx>
        <c:axId val="28841028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11064"/>
        <c:crosses val="autoZero"/>
        <c:auto val="1"/>
        <c:lblOffset val="100"/>
        <c:baseTimeUnit val="days"/>
      </c:dateAx>
      <c:valAx>
        <c:axId val="28841106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10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Student5!$E$3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Student5!$A$4:$A$118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Student5!$E$4:$E$118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BF-4259-BE56-DB72B50A6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61928"/>
        <c:axId val="337261536"/>
      </c:barChart>
      <c:catAx>
        <c:axId val="33726192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7261536"/>
        <c:crosses val="autoZero"/>
        <c:auto val="1"/>
        <c:lblAlgn val="ctr"/>
        <c:lblOffset val="100"/>
        <c:noMultiLvlLbl val="1"/>
      </c:catAx>
      <c:valAx>
        <c:axId val="33726153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61928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Student5!$E$3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Student5!$A$89:$A$223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Student5!$E$89:$E$223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25-4CE5-AE4E-B6048F1A99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62712"/>
        <c:axId val="337263104"/>
      </c:barChart>
      <c:dateAx>
        <c:axId val="337262712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7263104"/>
        <c:crosses val="autoZero"/>
        <c:auto val="1"/>
        <c:lblOffset val="100"/>
        <c:baseTimeUnit val="days"/>
      </c:dateAx>
      <c:valAx>
        <c:axId val="33726310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62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Student6!$E$3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Student6!$A$4:$A$118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Student6!$E$4:$E$118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2A-410E-A611-B16E9B1727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56832"/>
        <c:axId val="337256048"/>
      </c:barChart>
      <c:catAx>
        <c:axId val="33725683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7256048"/>
        <c:crosses val="autoZero"/>
        <c:auto val="1"/>
        <c:lblAlgn val="ctr"/>
        <c:lblOffset val="100"/>
        <c:noMultiLvlLbl val="1"/>
      </c:catAx>
      <c:valAx>
        <c:axId val="33725604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56832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Student6!$E$3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Student6!$A$89:$A$223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Student6!$E$89:$E$223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52-4B43-97C7-75CEFFC943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59576"/>
        <c:axId val="337261144"/>
      </c:barChart>
      <c:dateAx>
        <c:axId val="337259576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7261144"/>
        <c:crosses val="autoZero"/>
        <c:auto val="1"/>
        <c:lblOffset val="100"/>
        <c:baseTimeUnit val="days"/>
      </c:dateAx>
      <c:valAx>
        <c:axId val="33726114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595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Student7!$E$3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Student7!$A$4:$A$118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Student7!$E$4:$E$118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B6-4494-B58E-C6A3F40627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57616"/>
        <c:axId val="337256440"/>
      </c:barChart>
      <c:catAx>
        <c:axId val="337257616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7256440"/>
        <c:crosses val="autoZero"/>
        <c:auto val="1"/>
        <c:lblAlgn val="ctr"/>
        <c:lblOffset val="100"/>
        <c:noMultiLvlLbl val="1"/>
      </c:catAx>
      <c:valAx>
        <c:axId val="33725644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57616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Student7!$E$3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Student7!$A$89:$A$223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Student7!$E$89:$E$223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DE-474B-8415-DADCF63EF9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58792"/>
        <c:axId val="337259968"/>
      </c:barChart>
      <c:dateAx>
        <c:axId val="337258792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7259968"/>
        <c:crosses val="autoZero"/>
        <c:auto val="1"/>
        <c:lblOffset val="100"/>
        <c:baseTimeUnit val="days"/>
      </c:dateAx>
      <c:valAx>
        <c:axId val="33725996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58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Student8!$E$3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Student8!$A$4:$A$118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Student8!$E$4:$E$118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03-442B-8656-67D45CF8F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7260752"/>
        <c:axId val="288412632"/>
      </c:barChart>
      <c:catAx>
        <c:axId val="33726075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12632"/>
        <c:crosses val="autoZero"/>
        <c:auto val="1"/>
        <c:lblAlgn val="ctr"/>
        <c:lblOffset val="100"/>
        <c:noMultiLvlLbl val="1"/>
      </c:catAx>
      <c:valAx>
        <c:axId val="28841263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7260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Student8!$E$3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Student8!$A$89:$A$223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Student8!$E$89:$E$223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4C-4F34-A1DE-91E6572F59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08320"/>
        <c:axId val="288410672"/>
      </c:barChart>
      <c:dateAx>
        <c:axId val="28840832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288410672"/>
        <c:crosses val="autoZero"/>
        <c:auto val="1"/>
        <c:lblOffset val="100"/>
        <c:baseTimeUnit val="days"/>
      </c:dateAx>
      <c:valAx>
        <c:axId val="28841067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083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Student9!$E$3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Student9!$A$4:$A$118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Student9!$E$4:$E$118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BC-47E9-B639-AF4AC7924C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413416"/>
        <c:axId val="338839184"/>
      </c:barChart>
      <c:catAx>
        <c:axId val="288413416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8839184"/>
        <c:crosses val="autoZero"/>
        <c:auto val="1"/>
        <c:lblAlgn val="ctr"/>
        <c:lblOffset val="100"/>
        <c:noMultiLvlLbl val="1"/>
      </c:catAx>
      <c:valAx>
        <c:axId val="33883918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288413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Student9!$E$3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Student9!$A$89:$A$223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Student9!$E$89:$E$223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D5-4F37-821B-ADC00F2879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8837224"/>
        <c:axId val="338835656"/>
      </c:barChart>
      <c:dateAx>
        <c:axId val="338837224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8835656"/>
        <c:crosses val="autoZero"/>
        <c:auto val="1"/>
        <c:lblOffset val="100"/>
        <c:baseTimeUnit val="days"/>
      </c:dateAx>
      <c:valAx>
        <c:axId val="33883565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8837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Student10!$E$3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Student10!$A$4:$A$118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Student10!$E$4:$E$118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2A-4899-B34C-D2DEE1EAA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8833696"/>
        <c:axId val="338839576"/>
      </c:barChart>
      <c:catAx>
        <c:axId val="338833696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8839576"/>
        <c:crosses val="autoZero"/>
        <c:auto val="1"/>
        <c:lblAlgn val="ctr"/>
        <c:lblOffset val="100"/>
        <c:noMultiLvlLbl val="1"/>
      </c:catAx>
      <c:valAx>
        <c:axId val="33883957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8833696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Student10!$E$3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Student10!$A$89:$A$223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Student10!$E$89:$E$223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4B-44D8-9E2D-FD705D2043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8840360"/>
        <c:axId val="338834088"/>
      </c:barChart>
      <c:dateAx>
        <c:axId val="33884036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8834088"/>
        <c:crosses val="autoZero"/>
        <c:auto val="1"/>
        <c:lblOffset val="100"/>
        <c:baseTimeUnit val="days"/>
      </c:dateAx>
      <c:valAx>
        <c:axId val="33883408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8840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Student11!$E$3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Student11!$A$4:$A$118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Student11!$E$4:$E$118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47-4D70-BA13-819CC9170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8836048"/>
        <c:axId val="338834872"/>
      </c:barChart>
      <c:catAx>
        <c:axId val="33883604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8834872"/>
        <c:crosses val="autoZero"/>
        <c:auto val="1"/>
        <c:lblAlgn val="ctr"/>
        <c:lblOffset val="100"/>
        <c:noMultiLvlLbl val="1"/>
      </c:catAx>
      <c:valAx>
        <c:axId val="33883487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8836048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Daily</a:t>
            </a:r>
            <a:r>
              <a:rPr lang="en-US" sz="1800" b="1" baseline="0"/>
              <a:t> Percent</a:t>
            </a:r>
            <a:endParaRPr lang="en-US" sz="18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Student11!$A$89:$A$223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Student11!$E$89:$E$223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C1-47FA-AD72-6EE0CE6234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8837616"/>
        <c:axId val="338838008"/>
      </c:barChart>
      <c:dateAx>
        <c:axId val="338837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838008"/>
        <c:crosses val="autoZero"/>
        <c:auto val="1"/>
        <c:lblOffset val="100"/>
        <c:baseTimeUnit val="days"/>
      </c:dateAx>
      <c:valAx>
        <c:axId val="338838008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837616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Student12!$E$3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Student12!$A$4:$A$118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Student12!$E$4:$E$118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40-4A05-906E-313DCADE5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8840752"/>
        <c:axId val="338838792"/>
      </c:barChart>
      <c:catAx>
        <c:axId val="33884075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8838792"/>
        <c:crosses val="autoZero"/>
        <c:auto val="1"/>
        <c:lblAlgn val="ctr"/>
        <c:lblOffset val="100"/>
        <c:noMultiLvlLbl val="1"/>
      </c:catAx>
      <c:valAx>
        <c:axId val="33883879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8840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Student12!$E$3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Student12!$A$89:$A$223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Student12!$E$89:$E$223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9C-4AF6-B18F-6AC1B3892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33512"/>
        <c:axId val="341339000"/>
      </c:barChart>
      <c:dateAx>
        <c:axId val="341333512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1339000"/>
        <c:crosses val="autoZero"/>
        <c:auto val="1"/>
        <c:lblOffset val="100"/>
        <c:baseTimeUnit val="days"/>
      </c:dateAx>
      <c:valAx>
        <c:axId val="34133900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33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Student13!$E$3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Student13!$A$4:$A$118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Student13!$E$4:$E$118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BF-477B-9198-15A86E3EF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39392"/>
        <c:axId val="341337432"/>
      </c:barChart>
      <c:catAx>
        <c:axId val="34133939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1337432"/>
        <c:crosses val="autoZero"/>
        <c:auto val="1"/>
        <c:lblAlgn val="ctr"/>
        <c:lblOffset val="100"/>
        <c:noMultiLvlLbl val="1"/>
      </c:catAx>
      <c:valAx>
        <c:axId val="34133743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39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Student13!$E$3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Student13!$A$89:$A$223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Student13!$E$89:$E$223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D3-4E65-8D02-0DDC2BABB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40960"/>
        <c:axId val="341338216"/>
      </c:barChart>
      <c:dateAx>
        <c:axId val="34134096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1338216"/>
        <c:crosses val="autoZero"/>
        <c:auto val="1"/>
        <c:lblOffset val="100"/>
        <c:baseTimeUnit val="days"/>
      </c:dateAx>
      <c:valAx>
        <c:axId val="34133821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409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Student14!$E$3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Student14!$A$4:$A$118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Student14!$E$4:$E$118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E4-4528-8540-D57D8FCB2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35472"/>
        <c:axId val="341338608"/>
      </c:barChart>
      <c:catAx>
        <c:axId val="34133547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1338608"/>
        <c:crosses val="autoZero"/>
        <c:auto val="1"/>
        <c:lblAlgn val="ctr"/>
        <c:lblOffset val="100"/>
        <c:noMultiLvlLbl val="1"/>
      </c:catAx>
      <c:valAx>
        <c:axId val="34133860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35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Student14!$E$3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Student14!$A$89:$A$223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Student14!$E$89:$E$223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4A-45B4-BF1A-E1327D0A70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39784"/>
        <c:axId val="341334296"/>
      </c:barChart>
      <c:dateAx>
        <c:axId val="341339784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1334296"/>
        <c:crosses val="autoZero"/>
        <c:auto val="1"/>
        <c:lblOffset val="100"/>
        <c:baseTimeUnit val="days"/>
      </c:dateAx>
      <c:valAx>
        <c:axId val="34133429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39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Student15!$E$3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Student15!$A$4:$A$118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Student15!$E$4:$E$118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7B-4C13-89CB-6C09095F1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35864"/>
        <c:axId val="341340568"/>
      </c:barChart>
      <c:catAx>
        <c:axId val="34133586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1340568"/>
        <c:crosses val="autoZero"/>
        <c:auto val="1"/>
        <c:lblAlgn val="ctr"/>
        <c:lblOffset val="100"/>
        <c:noMultiLvlLbl val="1"/>
      </c:catAx>
      <c:valAx>
        <c:axId val="34134056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35864"/>
        <c:crosses val="autoZero"/>
        <c:crossBetween val="between"/>
        <c:majorUnit val="0.2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Student15!$E$3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Student15!$A$89:$A$223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Student15!$E$89:$E$223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54-4840-ADE3-1B5C4A517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336256"/>
        <c:axId val="339622120"/>
      </c:barChart>
      <c:dateAx>
        <c:axId val="341336256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22120"/>
        <c:crosses val="autoZero"/>
        <c:auto val="1"/>
        <c:lblOffset val="100"/>
        <c:baseTimeUnit val="days"/>
      </c:dateAx>
      <c:valAx>
        <c:axId val="33962212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1336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Student16!$E$3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Student16!$A$4:$A$118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Student16!$E$4:$E$118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93-4213-9869-E7BB676A0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19376"/>
        <c:axId val="339620160"/>
      </c:barChart>
      <c:catAx>
        <c:axId val="339619376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20160"/>
        <c:crosses val="autoZero"/>
        <c:auto val="1"/>
        <c:lblAlgn val="ctr"/>
        <c:lblOffset val="100"/>
        <c:noMultiLvlLbl val="1"/>
      </c:catAx>
      <c:valAx>
        <c:axId val="33962016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19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Student16!$E$3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Student16!$A$89:$A$223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Student16!$E$89:$E$223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90-4BE1-A4F7-2F2B9D35B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19768"/>
        <c:axId val="339615848"/>
      </c:barChart>
      <c:dateAx>
        <c:axId val="339619768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15848"/>
        <c:crosses val="autoZero"/>
        <c:auto val="1"/>
        <c:lblOffset val="100"/>
        <c:baseTimeUnit val="days"/>
      </c:dateAx>
      <c:valAx>
        <c:axId val="33961584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19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Student17!$E$3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cat>
            <c:strRef>
              <c:f>Student17!$A$4:$A$118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Student17!$E$4:$E$118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0D-497A-A750-CEFA2DDD2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20552"/>
        <c:axId val="339618984"/>
      </c:barChart>
      <c:catAx>
        <c:axId val="339620552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18984"/>
        <c:crosses val="autoZero"/>
        <c:auto val="1"/>
        <c:lblAlgn val="ctr"/>
        <c:lblOffset val="100"/>
        <c:noMultiLvlLbl val="1"/>
      </c:catAx>
      <c:valAx>
        <c:axId val="33961898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20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Student17!$E$3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Student17!$A$89:$A$223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Student17!$E$89:$E$223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22-4073-805C-7B5CEC81E4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21336"/>
        <c:axId val="339620944"/>
      </c:barChart>
      <c:dateAx>
        <c:axId val="339621336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20944"/>
        <c:crosses val="autoZero"/>
        <c:auto val="1"/>
        <c:lblOffset val="100"/>
        <c:baseTimeUnit val="days"/>
      </c:dateAx>
      <c:valAx>
        <c:axId val="33962094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21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Student18!$E$3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Student18!$A$4:$A$118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Student18!$E$4:$E$118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12-4D87-9DE5-0C87FF356B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22904"/>
        <c:axId val="339623296"/>
      </c:barChart>
      <c:catAx>
        <c:axId val="33962290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23296"/>
        <c:crosses val="autoZero"/>
        <c:auto val="1"/>
        <c:lblAlgn val="ctr"/>
        <c:lblOffset val="100"/>
        <c:noMultiLvlLbl val="1"/>
      </c:catAx>
      <c:valAx>
        <c:axId val="33962329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22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Student18!$E$3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Student18!$A$89:$A$223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Student18!$E$89:$E$223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F2-491A-B62E-7BEEF039D4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17024"/>
        <c:axId val="344022520"/>
      </c:barChart>
      <c:dateAx>
        <c:axId val="339617024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22520"/>
        <c:crosses val="autoZero"/>
        <c:auto val="1"/>
        <c:lblOffset val="100"/>
        <c:baseTimeUnit val="days"/>
      </c:dateAx>
      <c:valAx>
        <c:axId val="34402252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170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Student19!$E$3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Student19!$A$4:$A$118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Student19!$E$4:$E$118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9F-4755-BFC6-674B63FBFC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4024872"/>
        <c:axId val="344021736"/>
      </c:barChart>
      <c:catAx>
        <c:axId val="34402487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21736"/>
        <c:crosses val="autoZero"/>
        <c:auto val="1"/>
        <c:lblAlgn val="ctr"/>
        <c:lblOffset val="100"/>
        <c:noMultiLvlLbl val="1"/>
      </c:catAx>
      <c:valAx>
        <c:axId val="34402173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40248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Student19!$E$3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Student19!$A$89:$A$223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Student19!$E$89:$E$223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AB-418B-91B4-A546602D4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4026048"/>
        <c:axId val="344024088"/>
      </c:barChart>
      <c:dateAx>
        <c:axId val="344026048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24088"/>
        <c:crosses val="autoZero"/>
        <c:auto val="1"/>
        <c:lblOffset val="100"/>
        <c:baseTimeUnit val="days"/>
      </c:dateAx>
      <c:valAx>
        <c:axId val="34402408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40260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Student20!$E$3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Student20!$A$4:$A$118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Student20!$E$4:$E$118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C5-4575-904D-32013ED27E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4019384"/>
        <c:axId val="344020560"/>
      </c:barChart>
      <c:catAx>
        <c:axId val="34401938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20560"/>
        <c:crosses val="autoZero"/>
        <c:auto val="1"/>
        <c:lblAlgn val="ctr"/>
        <c:lblOffset val="100"/>
        <c:noMultiLvlLbl val="1"/>
      </c:catAx>
      <c:valAx>
        <c:axId val="34402056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4019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Student20!$E$3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Student20!$A$89:$A$223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Student20!$E$89:$E$223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09-453C-A0E8-60AC63B38B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4020168"/>
        <c:axId val="344018992"/>
      </c:barChart>
      <c:dateAx>
        <c:axId val="344020168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18992"/>
        <c:crosses val="autoZero"/>
        <c:auto val="1"/>
        <c:lblOffset val="100"/>
        <c:baseTimeUnit val="days"/>
      </c:dateAx>
      <c:valAx>
        <c:axId val="34401899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4020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Student21!$E$3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Student21!$A$4:$A$118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Student21!$E$4:$E$118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FF-458B-9E16-8615EAC237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4021344"/>
        <c:axId val="344022128"/>
      </c:barChart>
      <c:catAx>
        <c:axId val="34402134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22128"/>
        <c:crosses val="autoZero"/>
        <c:auto val="1"/>
        <c:lblAlgn val="ctr"/>
        <c:lblOffset val="100"/>
        <c:noMultiLvlLbl val="1"/>
      </c:catAx>
      <c:valAx>
        <c:axId val="34402212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4021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Student21!$E$3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Student21!$A$89:$A$223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Student21!$E$89:$E$223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6F-4DD3-8CB9-69193F542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4026440"/>
        <c:axId val="344024480"/>
      </c:barChart>
      <c:dateAx>
        <c:axId val="34402644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44024480"/>
        <c:crosses val="autoZero"/>
        <c:auto val="1"/>
        <c:lblOffset val="100"/>
        <c:baseTimeUnit val="days"/>
      </c:dateAx>
      <c:valAx>
        <c:axId val="34402448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44026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Student22!$E$3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Student22!$A$4:$A$118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Student22!$E$4:$E$118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E4-45D7-9A9E-979F0FD37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9621728"/>
        <c:axId val="339622512"/>
      </c:barChart>
      <c:catAx>
        <c:axId val="33962172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39622512"/>
        <c:crosses val="autoZero"/>
        <c:auto val="1"/>
        <c:lblAlgn val="ctr"/>
        <c:lblOffset val="100"/>
        <c:noMultiLvlLbl val="1"/>
      </c:catAx>
      <c:valAx>
        <c:axId val="33962251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39621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Student22!$E$3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Student22!$A$89:$A$223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Student22!$E$89:$E$223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CD-4020-9C76-250506CE0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66464"/>
        <c:axId val="350368424"/>
      </c:barChart>
      <c:dateAx>
        <c:axId val="350366464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0368424"/>
        <c:crosses val="autoZero"/>
        <c:auto val="1"/>
        <c:lblOffset val="100"/>
        <c:baseTimeUnit val="days"/>
      </c:dateAx>
      <c:valAx>
        <c:axId val="35036842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664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Student23!$E$3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Student23!$A$4:$A$118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Student23!$E$4:$E$118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E1-4273-9D5F-9110A25420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67640"/>
        <c:axId val="350368816"/>
      </c:barChart>
      <c:catAx>
        <c:axId val="350367640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0368816"/>
        <c:crosses val="autoZero"/>
        <c:auto val="1"/>
        <c:lblAlgn val="ctr"/>
        <c:lblOffset val="100"/>
        <c:noMultiLvlLbl val="1"/>
      </c:catAx>
      <c:valAx>
        <c:axId val="35036881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67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Student23!$E$3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Student23!$A$89:$A$223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Student23!$E$89:$E$223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71-4B75-B5DC-6B7517F4E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69992"/>
        <c:axId val="350369208"/>
      </c:barChart>
      <c:dateAx>
        <c:axId val="350369992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0369208"/>
        <c:crosses val="autoZero"/>
        <c:auto val="1"/>
        <c:lblOffset val="100"/>
        <c:baseTimeUnit val="days"/>
      </c:dateAx>
      <c:valAx>
        <c:axId val="350369208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69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Student24!$E$3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Student24!$A$4:$A$118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Student24!$E$4:$E$118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58-4A5B-8FBA-D6D1F437D2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71560"/>
        <c:axId val="350371952"/>
      </c:barChart>
      <c:catAx>
        <c:axId val="350371560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0371952"/>
        <c:crosses val="autoZero"/>
        <c:auto val="1"/>
        <c:lblAlgn val="ctr"/>
        <c:lblOffset val="100"/>
        <c:noMultiLvlLbl val="1"/>
      </c:catAx>
      <c:valAx>
        <c:axId val="35037195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71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Student24!$E$3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Student24!$A$89:$A$223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Student24!$E$89:$E$223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47-4CEE-B7AF-0B2B22C6D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73520"/>
        <c:axId val="350370776"/>
      </c:barChart>
      <c:dateAx>
        <c:axId val="35037352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0370776"/>
        <c:crosses val="autoZero"/>
        <c:auto val="1"/>
        <c:lblOffset val="100"/>
        <c:baseTimeUnit val="days"/>
      </c:dateAx>
      <c:valAx>
        <c:axId val="35037077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73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Student25!$E$3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Student25!$A$4:$A$118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Student25!$E$4:$E$118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0F-4F2B-9A7F-68FEBC0B8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72344"/>
        <c:axId val="350366856"/>
      </c:barChart>
      <c:catAx>
        <c:axId val="35037234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0366856"/>
        <c:crosses val="autoZero"/>
        <c:auto val="1"/>
        <c:lblAlgn val="ctr"/>
        <c:lblOffset val="100"/>
        <c:noMultiLvlLbl val="1"/>
      </c:catAx>
      <c:valAx>
        <c:axId val="35036685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72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Student25!$E$3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Student25!$A$89:$A$223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Student25!$E$89:$E$223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D8-460A-9274-707301F2B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72736"/>
        <c:axId val="352157824"/>
      </c:barChart>
      <c:dateAx>
        <c:axId val="350372736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7824"/>
        <c:crosses val="autoZero"/>
        <c:auto val="1"/>
        <c:lblOffset val="100"/>
        <c:baseTimeUnit val="days"/>
      </c:dateAx>
      <c:valAx>
        <c:axId val="35215782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0372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Student26!$E$3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Student26!$A$4:$A$118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Student26!$E$4:$E$118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3A-4B55-BE96-6A580E56C3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5472"/>
        <c:axId val="352157040"/>
      </c:barChart>
      <c:catAx>
        <c:axId val="35215547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7040"/>
        <c:crosses val="autoZero"/>
        <c:auto val="1"/>
        <c:lblAlgn val="ctr"/>
        <c:lblOffset val="100"/>
        <c:noMultiLvlLbl val="1"/>
      </c:catAx>
      <c:valAx>
        <c:axId val="35215704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5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Student26!$E$3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Student26!$A$89:$A$223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Student26!$E$89:$E$223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A1-47BB-9F76-D7E9294384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8216"/>
        <c:axId val="352150376"/>
      </c:barChart>
      <c:dateAx>
        <c:axId val="352158216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0376"/>
        <c:crosses val="autoZero"/>
        <c:auto val="1"/>
        <c:lblOffset val="100"/>
        <c:baseTimeUnit val="days"/>
      </c:dateAx>
      <c:valAx>
        <c:axId val="35215037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8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Student27!$E$3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Student27!$A$4:$A$118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Student27!$E$4:$E$118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0C-43FE-9394-613A98F1A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8608"/>
        <c:axId val="352159784"/>
      </c:barChart>
      <c:catAx>
        <c:axId val="35215860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9784"/>
        <c:crosses val="autoZero"/>
        <c:auto val="1"/>
        <c:lblAlgn val="ctr"/>
        <c:lblOffset val="100"/>
        <c:noMultiLvlLbl val="1"/>
      </c:catAx>
      <c:valAx>
        <c:axId val="35215978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8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Student27!$E$3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Student27!$A$89:$A$223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Student27!$E$89:$E$223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48-46D1-ABD9-EE3D24D7F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9000"/>
        <c:axId val="352159392"/>
      </c:barChart>
      <c:dateAx>
        <c:axId val="35215900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9392"/>
        <c:crosses val="autoZero"/>
        <c:auto val="1"/>
        <c:lblOffset val="100"/>
        <c:baseTimeUnit val="days"/>
      </c:dateAx>
      <c:valAx>
        <c:axId val="35215939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9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Student28!$E$3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Student28!$A$4:$A$118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Student28!$E$4:$E$118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66-47C9-9428-11CDADA75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60568"/>
        <c:axId val="352156256"/>
      </c:barChart>
      <c:catAx>
        <c:axId val="352160568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6256"/>
        <c:crosses val="autoZero"/>
        <c:auto val="1"/>
        <c:lblAlgn val="ctr"/>
        <c:lblOffset val="100"/>
        <c:noMultiLvlLbl val="1"/>
      </c:catAx>
      <c:valAx>
        <c:axId val="35215625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60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Student28!$E$3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Student28!$A$89:$A$223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Student28!$E$89:$E$223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03-46B1-AFE1-9257E61BA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3904"/>
        <c:axId val="352157432"/>
      </c:barChart>
      <c:dateAx>
        <c:axId val="352153904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7432"/>
        <c:crosses val="autoZero"/>
        <c:auto val="1"/>
        <c:lblOffset val="100"/>
        <c:baseTimeUnit val="days"/>
      </c:dateAx>
      <c:valAx>
        <c:axId val="352157432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3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Student29!$E$3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Student29!$A$4:$A$118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Student29!$E$4:$E$118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46-4535-BED5-CFA4D15C2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1944"/>
        <c:axId val="352161744"/>
      </c:barChart>
      <c:catAx>
        <c:axId val="352151944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61744"/>
        <c:crosses val="autoZero"/>
        <c:auto val="1"/>
        <c:lblAlgn val="ctr"/>
        <c:lblOffset val="100"/>
        <c:noMultiLvlLbl val="1"/>
      </c:catAx>
      <c:valAx>
        <c:axId val="35216174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19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Student29!$E$3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Student29!$A$89:$A$223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Student29!$E$89:$E$223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C2-412A-835C-60F1BDFC3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49984"/>
        <c:axId val="352151160"/>
      </c:barChart>
      <c:dateAx>
        <c:axId val="352149984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1160"/>
        <c:crosses val="autoZero"/>
        <c:auto val="1"/>
        <c:lblOffset val="100"/>
        <c:baseTimeUnit val="days"/>
      </c:dateAx>
      <c:valAx>
        <c:axId val="352151160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49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Student30!$E$3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strRef>
              <c:f>Student30!$A$4:$A$118</c:f>
              <c:strCache>
                <c:ptCount val="115"/>
                <c:pt idx="2">
                  <c:v>#VALUE!</c:v>
                </c:pt>
                <c:pt idx="3">
                  <c:v>#VALUE!</c:v>
                </c:pt>
                <c:pt idx="4">
                  <c:v>#VALUE!</c:v>
                </c:pt>
                <c:pt idx="5">
                  <c:v>#VALUE!</c:v>
                </c:pt>
                <c:pt idx="6">
                  <c:v>#VALUE!</c:v>
                </c:pt>
                <c:pt idx="7">
                  <c:v>#VALUE!</c:v>
                </c:pt>
                <c:pt idx="8">
                  <c:v>#VALUE!</c:v>
                </c:pt>
                <c:pt idx="9">
                  <c:v>#VALUE!</c:v>
                </c:pt>
                <c:pt idx="10">
                  <c:v>#VALUE!</c:v>
                </c:pt>
                <c:pt idx="11">
                  <c:v>#VALUE!</c:v>
                </c:pt>
                <c:pt idx="12">
                  <c:v>#VALUE!</c:v>
                </c:pt>
                <c:pt idx="13">
                  <c:v>#VALUE!</c:v>
                </c:pt>
                <c:pt idx="14">
                  <c:v>#VALUE!</c:v>
                </c:pt>
                <c:pt idx="15">
                  <c:v>#VALUE!</c:v>
                </c:pt>
                <c:pt idx="16">
                  <c:v>#VALUE!</c:v>
                </c:pt>
                <c:pt idx="17">
                  <c:v>#VALUE!</c:v>
                </c:pt>
                <c:pt idx="18">
                  <c:v>#VALUE!</c:v>
                </c:pt>
                <c:pt idx="19">
                  <c:v>#VALUE!</c:v>
                </c:pt>
                <c:pt idx="20">
                  <c:v>#VALUE!</c:v>
                </c:pt>
                <c:pt idx="21">
                  <c:v>#VALUE!</c:v>
                </c:pt>
                <c:pt idx="22">
                  <c:v>#VALUE!</c:v>
                </c:pt>
                <c:pt idx="23">
                  <c:v>#VALUE!</c:v>
                </c:pt>
                <c:pt idx="24">
                  <c:v>#VALUE!</c:v>
                </c:pt>
                <c:pt idx="25">
                  <c:v>#VALUE!</c:v>
                </c:pt>
                <c:pt idx="26">
                  <c:v>#VALUE!</c:v>
                </c:pt>
                <c:pt idx="27">
                  <c:v>#VALUE!</c:v>
                </c:pt>
                <c:pt idx="28">
                  <c:v>#VALUE!</c:v>
                </c:pt>
                <c:pt idx="29">
                  <c:v>#VALUE!</c:v>
                </c:pt>
                <c:pt idx="30">
                  <c:v>#VALUE!</c:v>
                </c:pt>
                <c:pt idx="31">
                  <c:v>#VALUE!</c:v>
                </c:pt>
                <c:pt idx="32">
                  <c:v>#VALUE!</c:v>
                </c:pt>
                <c:pt idx="33">
                  <c:v>#VALUE!</c:v>
                </c:pt>
                <c:pt idx="34">
                  <c:v>#VALUE!</c:v>
                </c:pt>
                <c:pt idx="35">
                  <c:v>#VALUE!</c:v>
                </c:pt>
                <c:pt idx="36">
                  <c:v>#VALUE!</c:v>
                </c:pt>
                <c:pt idx="37">
                  <c:v>#VALUE!</c:v>
                </c:pt>
                <c:pt idx="38">
                  <c:v>#VALUE!</c:v>
                </c:pt>
                <c:pt idx="39">
                  <c:v>#VALUE!</c:v>
                </c:pt>
                <c:pt idx="40">
                  <c:v>#VALUE!</c:v>
                </c:pt>
                <c:pt idx="41">
                  <c:v>#VALUE!</c:v>
                </c:pt>
                <c:pt idx="42">
                  <c:v>#VALUE!</c:v>
                </c:pt>
                <c:pt idx="43">
                  <c:v>#VALUE!</c:v>
                </c:pt>
                <c:pt idx="44">
                  <c:v>#VALUE!</c:v>
                </c:pt>
                <c:pt idx="45">
                  <c:v>#VALUE!</c:v>
                </c:pt>
                <c:pt idx="46">
                  <c:v>#VALUE!</c:v>
                </c:pt>
                <c:pt idx="47">
                  <c:v>#VALUE!</c:v>
                </c:pt>
                <c:pt idx="48">
                  <c:v>#VALUE!</c:v>
                </c:pt>
                <c:pt idx="49">
                  <c:v>#VALUE!</c:v>
                </c:pt>
                <c:pt idx="50">
                  <c:v>#VALUE!</c:v>
                </c:pt>
                <c:pt idx="51">
                  <c:v>#VALUE!</c:v>
                </c:pt>
                <c:pt idx="52">
                  <c:v>#VALUE!</c:v>
                </c:pt>
                <c:pt idx="53">
                  <c:v>#VALUE!</c:v>
                </c:pt>
                <c:pt idx="54">
                  <c:v>#VALUE!</c:v>
                </c:pt>
                <c:pt idx="55">
                  <c:v>#VALUE!</c:v>
                </c:pt>
                <c:pt idx="56">
                  <c:v>#VALUE!</c:v>
                </c:pt>
                <c:pt idx="57">
                  <c:v>#VALUE!</c:v>
                </c:pt>
                <c:pt idx="58">
                  <c:v>#VALUE!</c:v>
                </c:pt>
                <c:pt idx="59">
                  <c:v>#VALUE!</c:v>
                </c:pt>
                <c:pt idx="60">
                  <c:v>#VALUE!</c:v>
                </c:pt>
                <c:pt idx="61">
                  <c:v>#VALUE!</c:v>
                </c:pt>
                <c:pt idx="62">
                  <c:v>#VALUE!</c:v>
                </c:pt>
                <c:pt idx="63">
                  <c:v>#VALUE!</c:v>
                </c:pt>
                <c:pt idx="64">
                  <c:v>#VALUE!</c:v>
                </c:pt>
                <c:pt idx="65">
                  <c:v>#VALUE!</c:v>
                </c:pt>
                <c:pt idx="66">
                  <c:v>#VALUE!</c:v>
                </c:pt>
                <c:pt idx="67">
                  <c:v>#VALUE!</c:v>
                </c:pt>
                <c:pt idx="68">
                  <c:v>#VALUE!</c:v>
                </c:pt>
                <c:pt idx="69">
                  <c:v>#VALUE!</c:v>
                </c:pt>
                <c:pt idx="70">
                  <c:v>#VALUE!</c:v>
                </c:pt>
                <c:pt idx="71">
                  <c:v>#VALUE!</c:v>
                </c:pt>
                <c:pt idx="72">
                  <c:v>#VALUE!</c:v>
                </c:pt>
                <c:pt idx="73">
                  <c:v>#VALUE!</c:v>
                </c:pt>
                <c:pt idx="74">
                  <c:v>#VALUE!</c:v>
                </c:pt>
                <c:pt idx="75">
                  <c:v>#VALUE!</c:v>
                </c:pt>
                <c:pt idx="76">
                  <c:v>#VALUE!</c:v>
                </c:pt>
                <c:pt idx="77">
                  <c:v>#VALUE!</c:v>
                </c:pt>
                <c:pt idx="78">
                  <c:v>#VALUE!</c:v>
                </c:pt>
                <c:pt idx="79">
                  <c:v>#VALUE!</c:v>
                </c:pt>
                <c:pt idx="80">
                  <c:v>#VALUE!</c:v>
                </c:pt>
                <c:pt idx="81">
                  <c:v>#VALUE!</c:v>
                </c:pt>
                <c:pt idx="82">
                  <c:v>#VALUE!</c:v>
                </c:pt>
                <c:pt idx="83">
                  <c:v>#VALUE!</c:v>
                </c:pt>
                <c:pt idx="84">
                  <c:v>#VALUE!</c:v>
                </c:pt>
                <c:pt idx="85">
                  <c:v>#VALUE!</c:v>
                </c:pt>
                <c:pt idx="86">
                  <c:v>#VALUE!</c:v>
                </c:pt>
                <c:pt idx="87">
                  <c:v>#VALUE!</c:v>
                </c:pt>
                <c:pt idx="88">
                  <c:v>#VALUE!</c:v>
                </c:pt>
                <c:pt idx="89">
                  <c:v>#VALUE!</c:v>
                </c:pt>
                <c:pt idx="90">
                  <c:v>#VALUE!</c:v>
                </c:pt>
                <c:pt idx="91">
                  <c:v>#VALUE!</c:v>
                </c:pt>
                <c:pt idx="92">
                  <c:v>#VALUE!</c:v>
                </c:pt>
                <c:pt idx="93">
                  <c:v>#VALUE!</c:v>
                </c:pt>
                <c:pt idx="94">
                  <c:v>#VALUE!</c:v>
                </c:pt>
                <c:pt idx="95">
                  <c:v>#VALUE!</c:v>
                </c:pt>
                <c:pt idx="96">
                  <c:v>#VALUE!</c:v>
                </c:pt>
                <c:pt idx="97">
                  <c:v>#VALUE!</c:v>
                </c:pt>
                <c:pt idx="98">
                  <c:v>#VALUE!</c:v>
                </c:pt>
                <c:pt idx="99">
                  <c:v>#VALUE!</c:v>
                </c:pt>
                <c:pt idx="100">
                  <c:v>#VALUE!</c:v>
                </c:pt>
                <c:pt idx="101">
                  <c:v>#VALUE!</c:v>
                </c:pt>
                <c:pt idx="102">
                  <c:v>#VALUE!</c:v>
                </c:pt>
                <c:pt idx="103">
                  <c:v>#VALUE!</c:v>
                </c:pt>
                <c:pt idx="104">
                  <c:v>#VALUE!</c:v>
                </c:pt>
                <c:pt idx="105">
                  <c:v>#VALUE!</c:v>
                </c:pt>
                <c:pt idx="106">
                  <c:v>#VALUE!</c:v>
                </c:pt>
                <c:pt idx="107">
                  <c:v>#VALUE!</c:v>
                </c:pt>
                <c:pt idx="108">
                  <c:v>#VALUE!</c:v>
                </c:pt>
                <c:pt idx="109">
                  <c:v>#VALUE!</c:v>
                </c:pt>
                <c:pt idx="110">
                  <c:v>#VALUE!</c:v>
                </c:pt>
                <c:pt idx="111">
                  <c:v>#VALUE!</c:v>
                </c:pt>
                <c:pt idx="112">
                  <c:v>#VALUE!</c:v>
                </c:pt>
                <c:pt idx="113">
                  <c:v>#VALUE!</c:v>
                </c:pt>
                <c:pt idx="114">
                  <c:v>#VALUE!</c:v>
                </c:pt>
              </c:strCache>
            </c:strRef>
          </c:cat>
          <c:val>
            <c:numRef>
              <c:f>Student30!$E$4:$E$118</c:f>
              <c:numCache>
                <c:formatCode>0%</c:formatCode>
                <c:ptCount val="1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60-4C8D-B2F7-62547ED4D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3120"/>
        <c:axId val="352152336"/>
      </c:barChart>
      <c:catAx>
        <c:axId val="352153120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2336"/>
        <c:crosses val="autoZero"/>
        <c:auto val="1"/>
        <c:lblAlgn val="ctr"/>
        <c:lblOffset val="100"/>
        <c:noMultiLvlLbl val="1"/>
      </c:catAx>
      <c:valAx>
        <c:axId val="352152336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3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Student30!$E$3</c:f>
              <c:strCache>
                <c:ptCount val="1"/>
                <c:pt idx="0">
                  <c:v>Daily Percent</c:v>
                </c:pt>
              </c:strCache>
            </c:strRef>
          </c:tx>
          <c:invertIfNegative val="0"/>
          <c:trendline>
            <c:spPr>
              <a:ln w="25400">
                <a:solidFill>
                  <a:srgbClr val="00B050"/>
                </a:solidFill>
              </a:ln>
            </c:spPr>
            <c:trendlineType val="linear"/>
            <c:dispRSqr val="0"/>
            <c:dispEq val="0"/>
          </c:trendline>
          <c:cat>
            <c:numRef>
              <c:f>Student30!$A$89:$A$223</c:f>
              <c:numCache>
                <c:formatCode>m/d/yyyy</c:formatCode>
                <c:ptCount val="1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</c:numCache>
            </c:numRef>
          </c:cat>
          <c:val>
            <c:numRef>
              <c:f>Student30!$E$89:$E$223</c:f>
              <c:numCache>
                <c:formatCode>0%</c:formatCode>
                <c:ptCount val="13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7D-4BE4-BC96-13EAA2DD7D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155080"/>
        <c:axId val="352155864"/>
      </c:barChart>
      <c:dateAx>
        <c:axId val="352155080"/>
        <c:scaling>
          <c:orientation val="minMax"/>
        </c:scaling>
        <c:delete val="0"/>
        <c:axPos val="b"/>
        <c:majorGridlines/>
        <c:minorGridlines/>
        <c:numFmt formatCode="m/d/yy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352155864"/>
        <c:crosses val="autoZero"/>
        <c:auto val="1"/>
        <c:lblOffset val="100"/>
        <c:baseTimeUnit val="days"/>
      </c:dateAx>
      <c:valAx>
        <c:axId val="352155864"/>
        <c:scaling>
          <c:orientation val="minMax"/>
          <c:max val="1"/>
          <c:min val="0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minorGridlines>
          <c:spPr>
            <a:ln>
              <a:noFill/>
            </a:ln>
          </c:spPr>
        </c:minorGridlines>
        <c:numFmt formatCode="0%" sourceLinked="1"/>
        <c:majorTickMark val="out"/>
        <c:minorTickMark val="none"/>
        <c:tickLblPos val="nextTo"/>
        <c:crossAx val="352155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4.xml"/><Relationship Id="rId1" Type="http://schemas.openxmlformats.org/officeDocument/2006/relationships/chart" Target="../charts/chart43.xml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6.xml"/><Relationship Id="rId1" Type="http://schemas.openxmlformats.org/officeDocument/2006/relationships/chart" Target="../charts/chart45.xml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8.xml"/><Relationship Id="rId1" Type="http://schemas.openxmlformats.org/officeDocument/2006/relationships/chart" Target="../charts/chart47.xml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7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8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0.xml"/><Relationship Id="rId1" Type="http://schemas.openxmlformats.org/officeDocument/2006/relationships/chart" Target="../charts/chart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</xdr:colOff>
      <xdr:row>7</xdr:row>
      <xdr:rowOff>38101</xdr:rowOff>
    </xdr:from>
    <xdr:to>
      <xdr:col>7</xdr:col>
      <xdr:colOff>638175</xdr:colOff>
      <xdr:row>8</xdr:row>
      <xdr:rowOff>180975</xdr:rowOff>
    </xdr:to>
    <xdr:sp macro="[0]!StudentInfo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3286126" y="1371601"/>
          <a:ext cx="1952624" cy="333374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Student Information</a:t>
          </a:r>
        </a:p>
      </xdr:txBody>
    </xdr:sp>
    <xdr:clientData/>
  </xdr:twoCellAnchor>
  <xdr:twoCellAnchor>
    <xdr:from>
      <xdr:col>0</xdr:col>
      <xdr:colOff>28575</xdr:colOff>
      <xdr:row>16</xdr:row>
      <xdr:rowOff>19050</xdr:rowOff>
    </xdr:from>
    <xdr:to>
      <xdr:col>1</xdr:col>
      <xdr:colOff>19050</xdr:colOff>
      <xdr:row>17</xdr:row>
      <xdr:rowOff>152400</xdr:rowOff>
    </xdr:to>
    <xdr:sp macro="[0]!Student1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8575" y="306705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</a:t>
          </a:r>
        </a:p>
      </xdr:txBody>
    </xdr:sp>
    <xdr:clientData/>
  </xdr:twoCellAnchor>
  <xdr:twoCellAnchor>
    <xdr:from>
      <xdr:col>9</xdr:col>
      <xdr:colOff>9525</xdr:colOff>
      <xdr:row>16</xdr:row>
      <xdr:rowOff>47625</xdr:rowOff>
    </xdr:from>
    <xdr:to>
      <xdr:col>10</xdr:col>
      <xdr:colOff>0</xdr:colOff>
      <xdr:row>17</xdr:row>
      <xdr:rowOff>180975</xdr:rowOff>
    </xdr:to>
    <xdr:sp macro="[0]!Student10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924550" y="309562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10</a:t>
          </a:r>
        </a:p>
      </xdr:txBody>
    </xdr:sp>
    <xdr:clientData/>
  </xdr:twoCellAnchor>
  <xdr:twoCellAnchor>
    <xdr:from>
      <xdr:col>10</xdr:col>
      <xdr:colOff>0</xdr:colOff>
      <xdr:row>16</xdr:row>
      <xdr:rowOff>38100</xdr:rowOff>
    </xdr:from>
    <xdr:to>
      <xdr:col>10</xdr:col>
      <xdr:colOff>647700</xdr:colOff>
      <xdr:row>17</xdr:row>
      <xdr:rowOff>171450</xdr:rowOff>
    </xdr:to>
    <xdr:sp macro="[0]!Student11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572250" y="30861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11</a:t>
          </a:r>
        </a:p>
      </xdr:txBody>
    </xdr:sp>
    <xdr:clientData/>
  </xdr:twoCellAnchor>
  <xdr:twoCellAnchor>
    <xdr:from>
      <xdr:col>10</xdr:col>
      <xdr:colOff>647700</xdr:colOff>
      <xdr:row>16</xdr:row>
      <xdr:rowOff>47625</xdr:rowOff>
    </xdr:from>
    <xdr:to>
      <xdr:col>11</xdr:col>
      <xdr:colOff>638175</xdr:colOff>
      <xdr:row>17</xdr:row>
      <xdr:rowOff>180975</xdr:rowOff>
    </xdr:to>
    <xdr:sp macro="[0]!Student12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7219950" y="309562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12</a:t>
          </a:r>
        </a:p>
      </xdr:txBody>
    </xdr:sp>
    <xdr:clientData/>
  </xdr:twoCellAnchor>
  <xdr:twoCellAnchor>
    <xdr:from>
      <xdr:col>11</xdr:col>
      <xdr:colOff>638175</xdr:colOff>
      <xdr:row>16</xdr:row>
      <xdr:rowOff>38100</xdr:rowOff>
    </xdr:from>
    <xdr:to>
      <xdr:col>12</xdr:col>
      <xdr:colOff>571500</xdr:colOff>
      <xdr:row>17</xdr:row>
      <xdr:rowOff>161925</xdr:rowOff>
    </xdr:to>
    <xdr:sp macro="[0]!Student13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7867650" y="3086100"/>
          <a:ext cx="590550" cy="3143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13</a:t>
          </a:r>
        </a:p>
      </xdr:txBody>
    </xdr:sp>
    <xdr:clientData/>
  </xdr:twoCellAnchor>
  <xdr:twoCellAnchor>
    <xdr:from>
      <xdr:col>0</xdr:col>
      <xdr:colOff>0</xdr:colOff>
      <xdr:row>21</xdr:row>
      <xdr:rowOff>28575</xdr:rowOff>
    </xdr:from>
    <xdr:to>
      <xdr:col>0</xdr:col>
      <xdr:colOff>647700</xdr:colOff>
      <xdr:row>22</xdr:row>
      <xdr:rowOff>161925</xdr:rowOff>
    </xdr:to>
    <xdr:sp macro="[0]!Student14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0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14</a:t>
          </a:r>
        </a:p>
      </xdr:txBody>
    </xdr:sp>
    <xdr:clientData/>
  </xdr:twoCellAnchor>
  <xdr:twoCellAnchor>
    <xdr:from>
      <xdr:col>8</xdr:col>
      <xdr:colOff>28575</xdr:colOff>
      <xdr:row>16</xdr:row>
      <xdr:rowOff>47625</xdr:rowOff>
    </xdr:from>
    <xdr:to>
      <xdr:col>9</xdr:col>
      <xdr:colOff>19050</xdr:colOff>
      <xdr:row>17</xdr:row>
      <xdr:rowOff>180975</xdr:rowOff>
    </xdr:to>
    <xdr:sp macro="[0]!Student9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5286375" y="309562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9</a:t>
          </a:r>
        </a:p>
      </xdr:txBody>
    </xdr:sp>
    <xdr:clientData/>
  </xdr:twoCellAnchor>
  <xdr:twoCellAnchor>
    <xdr:from>
      <xdr:col>7</xdr:col>
      <xdr:colOff>9525</xdr:colOff>
      <xdr:row>16</xdr:row>
      <xdr:rowOff>38100</xdr:rowOff>
    </xdr:from>
    <xdr:to>
      <xdr:col>8</xdr:col>
      <xdr:colOff>0</xdr:colOff>
      <xdr:row>17</xdr:row>
      <xdr:rowOff>171450</xdr:rowOff>
    </xdr:to>
    <xdr:sp macro="[0]!Student8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610100" y="30861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8</a:t>
          </a:r>
        </a:p>
      </xdr:txBody>
    </xdr:sp>
    <xdr:clientData/>
  </xdr:twoCellAnchor>
  <xdr:twoCellAnchor>
    <xdr:from>
      <xdr:col>5</xdr:col>
      <xdr:colOff>638175</xdr:colOff>
      <xdr:row>16</xdr:row>
      <xdr:rowOff>38100</xdr:rowOff>
    </xdr:from>
    <xdr:to>
      <xdr:col>6</xdr:col>
      <xdr:colOff>628650</xdr:colOff>
      <xdr:row>17</xdr:row>
      <xdr:rowOff>171450</xdr:rowOff>
    </xdr:to>
    <xdr:sp macro="[0]!Student7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3924300" y="30861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7</a:t>
          </a:r>
        </a:p>
      </xdr:txBody>
    </xdr:sp>
    <xdr:clientData/>
  </xdr:twoCellAnchor>
  <xdr:twoCellAnchor>
    <xdr:from>
      <xdr:col>4</xdr:col>
      <xdr:colOff>647700</xdr:colOff>
      <xdr:row>16</xdr:row>
      <xdr:rowOff>28575</xdr:rowOff>
    </xdr:from>
    <xdr:to>
      <xdr:col>5</xdr:col>
      <xdr:colOff>638175</xdr:colOff>
      <xdr:row>17</xdr:row>
      <xdr:rowOff>161925</xdr:rowOff>
    </xdr:to>
    <xdr:sp macro="[0]!Student6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3276600" y="30765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6</a:t>
          </a:r>
        </a:p>
      </xdr:txBody>
    </xdr:sp>
    <xdr:clientData/>
  </xdr:twoCellAnchor>
  <xdr:twoCellAnchor>
    <xdr:from>
      <xdr:col>3</xdr:col>
      <xdr:colOff>647700</xdr:colOff>
      <xdr:row>16</xdr:row>
      <xdr:rowOff>28575</xdr:rowOff>
    </xdr:from>
    <xdr:to>
      <xdr:col>4</xdr:col>
      <xdr:colOff>638175</xdr:colOff>
      <xdr:row>17</xdr:row>
      <xdr:rowOff>161925</xdr:rowOff>
    </xdr:to>
    <xdr:sp macro="[0]!Student5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2619375" y="30765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5</a:t>
          </a:r>
        </a:p>
      </xdr:txBody>
    </xdr:sp>
    <xdr:clientData/>
  </xdr:twoCellAnchor>
  <xdr:twoCellAnchor>
    <xdr:from>
      <xdr:col>3</xdr:col>
      <xdr:colOff>0</xdr:colOff>
      <xdr:row>16</xdr:row>
      <xdr:rowOff>28575</xdr:rowOff>
    </xdr:from>
    <xdr:to>
      <xdr:col>3</xdr:col>
      <xdr:colOff>647700</xdr:colOff>
      <xdr:row>17</xdr:row>
      <xdr:rowOff>161925</xdr:rowOff>
    </xdr:to>
    <xdr:sp macro="[0]!Student4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971675" y="30765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4</a:t>
          </a:r>
        </a:p>
      </xdr:txBody>
    </xdr:sp>
    <xdr:clientData/>
  </xdr:twoCellAnchor>
  <xdr:twoCellAnchor>
    <xdr:from>
      <xdr:col>2</xdr:col>
      <xdr:colOff>0</xdr:colOff>
      <xdr:row>16</xdr:row>
      <xdr:rowOff>28575</xdr:rowOff>
    </xdr:from>
    <xdr:to>
      <xdr:col>2</xdr:col>
      <xdr:colOff>647700</xdr:colOff>
      <xdr:row>17</xdr:row>
      <xdr:rowOff>161925</xdr:rowOff>
    </xdr:to>
    <xdr:sp macro="[0]!Student3" textlink="">
      <xdr:nvSpPr>
        <xdr:cNvPr id="40" name="Rounded 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314450" y="30765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3</a:t>
          </a:r>
        </a:p>
      </xdr:txBody>
    </xdr:sp>
    <xdr:clientData/>
  </xdr:twoCellAnchor>
  <xdr:twoCellAnchor>
    <xdr:from>
      <xdr:col>1</xdr:col>
      <xdr:colOff>9525</xdr:colOff>
      <xdr:row>16</xdr:row>
      <xdr:rowOff>28575</xdr:rowOff>
    </xdr:from>
    <xdr:to>
      <xdr:col>2</xdr:col>
      <xdr:colOff>0</xdr:colOff>
      <xdr:row>17</xdr:row>
      <xdr:rowOff>161925</xdr:rowOff>
    </xdr:to>
    <xdr:sp macro="[0]!Student2" textlink="">
      <xdr:nvSpPr>
        <xdr:cNvPr id="41" name="Rounded Rect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666750" y="30765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</a:t>
          </a:r>
        </a:p>
      </xdr:txBody>
    </xdr:sp>
    <xdr:clientData/>
  </xdr:twoCellAnchor>
  <xdr:twoCellAnchor>
    <xdr:from>
      <xdr:col>3</xdr:col>
      <xdr:colOff>9525</xdr:colOff>
      <xdr:row>21</xdr:row>
      <xdr:rowOff>28575</xdr:rowOff>
    </xdr:from>
    <xdr:to>
      <xdr:col>4</xdr:col>
      <xdr:colOff>0</xdr:colOff>
      <xdr:row>22</xdr:row>
      <xdr:rowOff>161925</xdr:rowOff>
    </xdr:to>
    <xdr:sp macro="[0]!Student17" textlink="">
      <xdr:nvSpPr>
        <xdr:cNvPr id="42" name="Rounded Rectangl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981200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17</a:t>
          </a:r>
        </a:p>
      </xdr:txBody>
    </xdr:sp>
    <xdr:clientData/>
  </xdr:twoCellAnchor>
  <xdr:twoCellAnchor>
    <xdr:from>
      <xdr:col>2</xdr:col>
      <xdr:colOff>9525</xdr:colOff>
      <xdr:row>21</xdr:row>
      <xdr:rowOff>38100</xdr:rowOff>
    </xdr:from>
    <xdr:to>
      <xdr:col>3</xdr:col>
      <xdr:colOff>0</xdr:colOff>
      <xdr:row>22</xdr:row>
      <xdr:rowOff>171450</xdr:rowOff>
    </xdr:to>
    <xdr:sp macro="[0]!Student16" textlink="">
      <xdr:nvSpPr>
        <xdr:cNvPr id="43" name="Rounded Rect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323975" y="40386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16</a:t>
          </a:r>
        </a:p>
      </xdr:txBody>
    </xdr:sp>
    <xdr:clientData/>
  </xdr:twoCellAnchor>
  <xdr:twoCellAnchor>
    <xdr:from>
      <xdr:col>1</xdr:col>
      <xdr:colOff>0</xdr:colOff>
      <xdr:row>21</xdr:row>
      <xdr:rowOff>28575</xdr:rowOff>
    </xdr:from>
    <xdr:to>
      <xdr:col>1</xdr:col>
      <xdr:colOff>647700</xdr:colOff>
      <xdr:row>22</xdr:row>
      <xdr:rowOff>161925</xdr:rowOff>
    </xdr:to>
    <xdr:sp macro="[0]!Student15" textlink="">
      <xdr:nvSpPr>
        <xdr:cNvPr id="44" name="Rounded Rectangl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57225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15</a:t>
          </a:r>
        </a:p>
      </xdr:txBody>
    </xdr:sp>
    <xdr:clientData/>
  </xdr:twoCellAnchor>
  <xdr:twoCellAnchor>
    <xdr:from>
      <xdr:col>8</xdr:col>
      <xdr:colOff>0</xdr:colOff>
      <xdr:row>21</xdr:row>
      <xdr:rowOff>28575</xdr:rowOff>
    </xdr:from>
    <xdr:to>
      <xdr:col>8</xdr:col>
      <xdr:colOff>647700</xdr:colOff>
      <xdr:row>22</xdr:row>
      <xdr:rowOff>161925</xdr:rowOff>
    </xdr:to>
    <xdr:sp macro="[0]!Student22" textlink="">
      <xdr:nvSpPr>
        <xdr:cNvPr id="45" name="Rounded Rectangl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5257800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22</a:t>
          </a:r>
        </a:p>
      </xdr:txBody>
    </xdr:sp>
    <xdr:clientData/>
  </xdr:twoCellAnchor>
  <xdr:twoCellAnchor>
    <xdr:from>
      <xdr:col>9</xdr:col>
      <xdr:colOff>19050</xdr:colOff>
      <xdr:row>21</xdr:row>
      <xdr:rowOff>19050</xdr:rowOff>
    </xdr:from>
    <xdr:to>
      <xdr:col>10</xdr:col>
      <xdr:colOff>9525</xdr:colOff>
      <xdr:row>22</xdr:row>
      <xdr:rowOff>152400</xdr:rowOff>
    </xdr:to>
    <xdr:sp macro="[0]!Student23" textlink="">
      <xdr:nvSpPr>
        <xdr:cNvPr id="46" name="Rounded Rectangl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5934075" y="401955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23</a:t>
          </a:r>
        </a:p>
      </xdr:txBody>
    </xdr:sp>
    <xdr:clientData/>
  </xdr:twoCellAnchor>
  <xdr:twoCellAnchor>
    <xdr:from>
      <xdr:col>10</xdr:col>
      <xdr:colOff>19050</xdr:colOff>
      <xdr:row>21</xdr:row>
      <xdr:rowOff>28575</xdr:rowOff>
    </xdr:from>
    <xdr:to>
      <xdr:col>11</xdr:col>
      <xdr:colOff>9525</xdr:colOff>
      <xdr:row>22</xdr:row>
      <xdr:rowOff>161925</xdr:rowOff>
    </xdr:to>
    <xdr:sp macro="[0]!Student24" textlink="">
      <xdr:nvSpPr>
        <xdr:cNvPr id="47" name="Rounded Rectangl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591300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24</a:t>
          </a:r>
        </a:p>
      </xdr:txBody>
    </xdr:sp>
    <xdr:clientData/>
  </xdr:twoCellAnchor>
  <xdr:twoCellAnchor>
    <xdr:from>
      <xdr:col>11</xdr:col>
      <xdr:colOff>19050</xdr:colOff>
      <xdr:row>21</xdr:row>
      <xdr:rowOff>28575</xdr:rowOff>
    </xdr:from>
    <xdr:to>
      <xdr:col>12</xdr:col>
      <xdr:colOff>9525</xdr:colOff>
      <xdr:row>22</xdr:row>
      <xdr:rowOff>161925</xdr:rowOff>
    </xdr:to>
    <xdr:sp macro="[0]!Student25" textlink="">
      <xdr:nvSpPr>
        <xdr:cNvPr id="48" name="Rounded Rectangl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7248525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25</a:t>
          </a:r>
        </a:p>
      </xdr:txBody>
    </xdr:sp>
    <xdr:clientData/>
  </xdr:twoCellAnchor>
  <xdr:twoCellAnchor>
    <xdr:from>
      <xdr:col>11</xdr:col>
      <xdr:colOff>647700</xdr:colOff>
      <xdr:row>21</xdr:row>
      <xdr:rowOff>28575</xdr:rowOff>
    </xdr:from>
    <xdr:to>
      <xdr:col>12</xdr:col>
      <xdr:colOff>581025</xdr:colOff>
      <xdr:row>22</xdr:row>
      <xdr:rowOff>152400</xdr:rowOff>
    </xdr:to>
    <xdr:sp macro="[0]!Student26" textlink="">
      <xdr:nvSpPr>
        <xdr:cNvPr id="49" name="Rounded Rectangl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7877175" y="4067175"/>
          <a:ext cx="590550" cy="3143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26</a:t>
          </a:r>
        </a:p>
      </xdr:txBody>
    </xdr:sp>
    <xdr:clientData/>
  </xdr:twoCellAnchor>
  <xdr:twoCellAnchor>
    <xdr:from>
      <xdr:col>7</xdr:col>
      <xdr:colOff>0</xdr:colOff>
      <xdr:row>21</xdr:row>
      <xdr:rowOff>28575</xdr:rowOff>
    </xdr:from>
    <xdr:to>
      <xdr:col>7</xdr:col>
      <xdr:colOff>647700</xdr:colOff>
      <xdr:row>22</xdr:row>
      <xdr:rowOff>161925</xdr:rowOff>
    </xdr:to>
    <xdr:sp macro="[0]!Student21" textlink="">
      <xdr:nvSpPr>
        <xdr:cNvPr id="51" name="Rounded Rectangl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600575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21</a:t>
          </a:r>
        </a:p>
      </xdr:txBody>
    </xdr:sp>
    <xdr:clientData/>
  </xdr:twoCellAnchor>
  <xdr:twoCellAnchor>
    <xdr:from>
      <xdr:col>6</xdr:col>
      <xdr:colOff>28575</xdr:colOff>
      <xdr:row>21</xdr:row>
      <xdr:rowOff>28575</xdr:rowOff>
    </xdr:from>
    <xdr:to>
      <xdr:col>7</xdr:col>
      <xdr:colOff>19050</xdr:colOff>
      <xdr:row>22</xdr:row>
      <xdr:rowOff>161925</xdr:rowOff>
    </xdr:to>
    <xdr:sp macro="[0]!Student20" textlink="">
      <xdr:nvSpPr>
        <xdr:cNvPr id="52" name="Rounded Rectangl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71925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20</a:t>
          </a:r>
        </a:p>
      </xdr:txBody>
    </xdr:sp>
    <xdr:clientData/>
  </xdr:twoCellAnchor>
  <xdr:twoCellAnchor>
    <xdr:from>
      <xdr:col>5</xdr:col>
      <xdr:colOff>19050</xdr:colOff>
      <xdr:row>21</xdr:row>
      <xdr:rowOff>28575</xdr:rowOff>
    </xdr:from>
    <xdr:to>
      <xdr:col>6</xdr:col>
      <xdr:colOff>9525</xdr:colOff>
      <xdr:row>22</xdr:row>
      <xdr:rowOff>161925</xdr:rowOff>
    </xdr:to>
    <xdr:sp macro="[0]!Student19" textlink="">
      <xdr:nvSpPr>
        <xdr:cNvPr id="53" name="Rounded Rectangl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305175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19</a:t>
          </a:r>
        </a:p>
      </xdr:txBody>
    </xdr:sp>
    <xdr:clientData/>
  </xdr:twoCellAnchor>
  <xdr:twoCellAnchor>
    <xdr:from>
      <xdr:col>4</xdr:col>
      <xdr:colOff>19050</xdr:colOff>
      <xdr:row>21</xdr:row>
      <xdr:rowOff>28575</xdr:rowOff>
    </xdr:from>
    <xdr:to>
      <xdr:col>5</xdr:col>
      <xdr:colOff>9525</xdr:colOff>
      <xdr:row>22</xdr:row>
      <xdr:rowOff>161925</xdr:rowOff>
    </xdr:to>
    <xdr:sp macro="[0]!Student18" textlink="">
      <xdr:nvSpPr>
        <xdr:cNvPr id="54" name="Rounded Rectangl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47950" y="4029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18</a:t>
          </a:r>
        </a:p>
      </xdr:txBody>
    </xdr:sp>
    <xdr:clientData/>
  </xdr:twoCellAnchor>
  <xdr:twoCellAnchor>
    <xdr:from>
      <xdr:col>3</xdr:col>
      <xdr:colOff>647700</xdr:colOff>
      <xdr:row>27</xdr:row>
      <xdr:rowOff>28575</xdr:rowOff>
    </xdr:from>
    <xdr:to>
      <xdr:col>4</xdr:col>
      <xdr:colOff>638175</xdr:colOff>
      <xdr:row>28</xdr:row>
      <xdr:rowOff>161925</xdr:rowOff>
    </xdr:to>
    <xdr:sp macro="[0]!Student27" textlink="">
      <xdr:nvSpPr>
        <xdr:cNvPr id="60" name="Rounded Rect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2619375" y="5172075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27</a:t>
          </a:r>
        </a:p>
      </xdr:txBody>
    </xdr:sp>
    <xdr:clientData/>
  </xdr:twoCellAnchor>
  <xdr:twoCellAnchor>
    <xdr:from>
      <xdr:col>5</xdr:col>
      <xdr:colOff>0</xdr:colOff>
      <xdr:row>27</xdr:row>
      <xdr:rowOff>38100</xdr:rowOff>
    </xdr:from>
    <xdr:to>
      <xdr:col>5</xdr:col>
      <xdr:colOff>647700</xdr:colOff>
      <xdr:row>28</xdr:row>
      <xdr:rowOff>171450</xdr:rowOff>
    </xdr:to>
    <xdr:sp macro="[0]!Student28" textlink="">
      <xdr:nvSpPr>
        <xdr:cNvPr id="61" name="Rounded 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3286125" y="51816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28</a:t>
          </a:r>
        </a:p>
      </xdr:txBody>
    </xdr:sp>
    <xdr:clientData/>
  </xdr:twoCellAnchor>
  <xdr:twoCellAnchor>
    <xdr:from>
      <xdr:col>6</xdr:col>
      <xdr:colOff>28575</xdr:colOff>
      <xdr:row>27</xdr:row>
      <xdr:rowOff>38100</xdr:rowOff>
    </xdr:from>
    <xdr:to>
      <xdr:col>7</xdr:col>
      <xdr:colOff>19050</xdr:colOff>
      <xdr:row>28</xdr:row>
      <xdr:rowOff>171450</xdr:rowOff>
    </xdr:to>
    <xdr:sp macro="[0]!Student29" textlink="">
      <xdr:nvSpPr>
        <xdr:cNvPr id="62" name="Rounded Rectangl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971925" y="51816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29</a:t>
          </a:r>
        </a:p>
      </xdr:txBody>
    </xdr:sp>
    <xdr:clientData/>
  </xdr:twoCellAnchor>
  <xdr:twoCellAnchor>
    <xdr:from>
      <xdr:col>7</xdr:col>
      <xdr:colOff>28575</xdr:colOff>
      <xdr:row>27</xdr:row>
      <xdr:rowOff>38100</xdr:rowOff>
    </xdr:from>
    <xdr:to>
      <xdr:col>8</xdr:col>
      <xdr:colOff>19050</xdr:colOff>
      <xdr:row>28</xdr:row>
      <xdr:rowOff>171450</xdr:rowOff>
    </xdr:to>
    <xdr:sp macro="[0]!Student30" textlink="">
      <xdr:nvSpPr>
        <xdr:cNvPr id="63" name="Rounded Rectangl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629150" y="5181600"/>
          <a:ext cx="647700" cy="3238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30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9525</xdr:rowOff>
    </xdr:from>
    <xdr:to>
      <xdr:col>2</xdr:col>
      <xdr:colOff>28574</xdr:colOff>
      <xdr:row>0</xdr:row>
      <xdr:rowOff>342899</xdr:rowOff>
    </xdr:to>
    <xdr:sp macro="[0]!Main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/>
        </xdr:cNvSpPr>
      </xdr:nvSpPr>
      <xdr:spPr>
        <a:xfrm>
          <a:off x="0" y="9525"/>
          <a:ext cx="1952624" cy="333374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  <xdr:twoCellAnchor editAs="absolute">
    <xdr:from>
      <xdr:col>20</xdr:col>
      <xdr:colOff>1485901</xdr:colOff>
      <xdr:row>0</xdr:row>
      <xdr:rowOff>0</xdr:rowOff>
    </xdr:from>
    <xdr:to>
      <xdr:col>21</xdr:col>
      <xdr:colOff>1927225</xdr:colOff>
      <xdr:row>0</xdr:row>
      <xdr:rowOff>333374</xdr:rowOff>
    </xdr:to>
    <xdr:sp macro="[0]!Main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/>
        </xdr:cNvSpPr>
      </xdr:nvSpPr>
      <xdr:spPr>
        <a:xfrm>
          <a:off x="20133734" y="0"/>
          <a:ext cx="1954741" cy="333374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10894</xdr:colOff>
      <xdr:row>3</xdr:row>
      <xdr:rowOff>122640</xdr:rowOff>
    </xdr:from>
    <xdr:to>
      <xdr:col>25</xdr:col>
      <xdr:colOff>598396</xdr:colOff>
      <xdr:row>14</xdr:row>
      <xdr:rowOff>102828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154160</xdr:colOff>
      <xdr:row>0</xdr:row>
      <xdr:rowOff>100698</xdr:rowOff>
    </xdr:from>
    <xdr:to>
      <xdr:col>3</xdr:col>
      <xdr:colOff>387925</xdr:colOff>
      <xdr:row>1</xdr:row>
      <xdr:rowOff>35173</xdr:rowOff>
    </xdr:to>
    <xdr:sp macro="[0]!Main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Aspect="1"/>
        </xdr:cNvSpPr>
      </xdr:nvSpPr>
      <xdr:spPr>
        <a:xfrm>
          <a:off x="1047129" y="100698"/>
          <a:ext cx="1936359" cy="339288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  <xdr:twoCellAnchor>
    <xdr:from>
      <xdr:col>8</xdr:col>
      <xdr:colOff>72694</xdr:colOff>
      <xdr:row>17</xdr:row>
      <xdr:rowOff>75568</xdr:rowOff>
    </xdr:from>
    <xdr:to>
      <xdr:col>26</xdr:col>
      <xdr:colOff>34965</xdr:colOff>
      <xdr:row>28</xdr:row>
      <xdr:rowOff>55756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0.04155</cdr:x>
      <cdr:y>0.31299</cdr:y>
    </cdr:from>
    <cdr:to>
      <cdr:x>0.94856</cdr:x>
      <cdr:y>0.31712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B8E7E47C-2034-4AB7-9757-57A8411C44AD}"/>
            </a:ext>
          </a:extLst>
        </cdr:cNvPr>
        <cdr:cNvCxnSpPr/>
      </cdr:nvCxnSpPr>
      <cdr:spPr>
        <a:xfrm xmlns:a="http://schemas.openxmlformats.org/drawingml/2006/main" flipV="1">
          <a:off x="465325" y="684355"/>
          <a:ext cx="10156647" cy="9031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0.99402</cdr:x>
      <cdr:y>0.09483</cdr:y>
    </cdr:from>
    <cdr:to>
      <cdr:x>0.99468</cdr:x>
      <cdr:y>0.74332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AB42C4AD-51AA-459F-8C37-98ECB4DEE656}"/>
            </a:ext>
          </a:extLst>
        </cdr:cNvPr>
        <cdr:cNvCxnSpPr/>
      </cdr:nvCxnSpPr>
      <cdr:spPr>
        <a:xfrm xmlns:a="http://schemas.openxmlformats.org/drawingml/2006/main" flipH="1">
          <a:off x="11131022" y="207347"/>
          <a:ext cx="7391" cy="1417935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0.98223</cdr:x>
      <cdr:y>0.1013</cdr:y>
    </cdr:from>
    <cdr:to>
      <cdr:x>0.98289</cdr:x>
      <cdr:y>0.74978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42ACC6DD-4349-46BF-82DB-CD0BA2946441}"/>
            </a:ext>
          </a:extLst>
        </cdr:cNvPr>
        <cdr:cNvCxnSpPr/>
      </cdr:nvCxnSpPr>
      <cdr:spPr>
        <a:xfrm xmlns:a="http://schemas.openxmlformats.org/drawingml/2006/main" flipH="1">
          <a:off x="10998926" y="221503"/>
          <a:ext cx="7391" cy="1417912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B22CA3D-C5C9-456B-B06E-6495BFE8FFC0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0.04367</cdr:x>
      <cdr:y>0.31615</cdr:y>
    </cdr:from>
    <cdr:to>
      <cdr:x>0.95068</cdr:x>
      <cdr:y>0.32028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1FA38702-CE37-4C92-AA43-D5DC239D9A75}"/>
            </a:ext>
          </a:extLst>
        </cdr:cNvPr>
        <cdr:cNvCxnSpPr/>
      </cdr:nvCxnSpPr>
      <cdr:spPr>
        <a:xfrm xmlns:a="http://schemas.openxmlformats.org/drawingml/2006/main" flipV="1">
          <a:off x="486441" y="702647"/>
          <a:ext cx="10103147" cy="9179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0.97731</cdr:x>
      <cdr:y>0.12528</cdr:y>
    </cdr:from>
    <cdr:to>
      <cdr:x>0.97797</cdr:x>
      <cdr:y>0.77378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4523ED89-BADC-4C06-BC8F-512E6537578E}"/>
            </a:ext>
          </a:extLst>
        </cdr:cNvPr>
        <cdr:cNvCxnSpPr/>
      </cdr:nvCxnSpPr>
      <cdr:spPr>
        <a:xfrm xmlns:a="http://schemas.openxmlformats.org/drawingml/2006/main" flipH="1">
          <a:off x="10961873" y="212915"/>
          <a:ext cx="7403" cy="1102174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179613</xdr:colOff>
      <xdr:row>3</xdr:row>
      <xdr:rowOff>81341</xdr:rowOff>
    </xdr:from>
    <xdr:to>
      <xdr:col>25</xdr:col>
      <xdr:colOff>285422</xdr:colOff>
      <xdr:row>14</xdr:row>
      <xdr:rowOff>99629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160562</xdr:colOff>
      <xdr:row>16</xdr:row>
      <xdr:rowOff>43543</xdr:rowOff>
    </xdr:from>
    <xdr:to>
      <xdr:col>25</xdr:col>
      <xdr:colOff>266371</xdr:colOff>
      <xdr:row>27</xdr:row>
      <xdr:rowOff>83603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721178</xdr:colOff>
      <xdr:row>0</xdr:row>
      <xdr:rowOff>36286</xdr:rowOff>
    </xdr:from>
    <xdr:to>
      <xdr:col>3</xdr:col>
      <xdr:colOff>271385</xdr:colOff>
      <xdr:row>0</xdr:row>
      <xdr:rowOff>377975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Aspect="1"/>
        </xdr:cNvSpPr>
      </xdr:nvSpPr>
      <xdr:spPr>
        <a:xfrm>
          <a:off x="721178" y="36286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5A429300-E4A9-4B87-9D7C-FFFD3C3480A4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C0067438-0C0B-498D-97DF-11C55CE257B9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7D57948A-7261-4055-89CF-ED8D3F36352E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0D28F1D9-59F9-45F0-8746-6A46AFB10C1C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72CDE066-23EB-48A0-9B5F-A9935D82CD59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BAF6597C-760F-438D-BA37-70B151EDBD94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266696</xdr:colOff>
      <xdr:row>3</xdr:row>
      <xdr:rowOff>70454</xdr:rowOff>
    </xdr:from>
    <xdr:to>
      <xdr:col>26</xdr:col>
      <xdr:colOff>372505</xdr:colOff>
      <xdr:row>14</xdr:row>
      <xdr:rowOff>88742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263068</xdr:colOff>
      <xdr:row>16</xdr:row>
      <xdr:rowOff>65012</xdr:rowOff>
    </xdr:from>
    <xdr:to>
      <xdr:col>26</xdr:col>
      <xdr:colOff>368877</xdr:colOff>
      <xdr:row>27</xdr:row>
      <xdr:rowOff>105071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27214</xdr:colOff>
      <xdr:row>0</xdr:row>
      <xdr:rowOff>54429</xdr:rowOff>
    </xdr:from>
    <xdr:to>
      <xdr:col>2</xdr:col>
      <xdr:colOff>978957</xdr:colOff>
      <xdr:row>0</xdr:row>
      <xdr:rowOff>396118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spect="1"/>
        </xdr:cNvSpPr>
      </xdr:nvSpPr>
      <xdr:spPr>
        <a:xfrm>
          <a:off x="1034143" y="54429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C14319FF-69A6-4E3B-A327-ACDCB8E646CF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4BB26F81-32CE-4273-998B-386C82C490E7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F2F94AAB-2A66-4311-A6E6-34768774ED14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C20EF22C-3A78-4F54-995A-5054FCDB6098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F96835F-8361-4A98-A9E0-2E6F764E5AE7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F0537CEA-6B60-4E52-B2A6-B204F02A06A9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620484</xdr:colOff>
      <xdr:row>3</xdr:row>
      <xdr:rowOff>24189</xdr:rowOff>
    </xdr:from>
    <xdr:to>
      <xdr:col>26</xdr:col>
      <xdr:colOff>105808</xdr:colOff>
      <xdr:row>14</xdr:row>
      <xdr:rowOff>42477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46263</xdr:colOff>
      <xdr:row>17</xdr:row>
      <xdr:rowOff>70757</xdr:rowOff>
    </xdr:from>
    <xdr:to>
      <xdr:col>26</xdr:col>
      <xdr:colOff>152072</xdr:colOff>
      <xdr:row>28</xdr:row>
      <xdr:rowOff>110817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27215</xdr:colOff>
      <xdr:row>0</xdr:row>
      <xdr:rowOff>63500</xdr:rowOff>
    </xdr:from>
    <xdr:to>
      <xdr:col>2</xdr:col>
      <xdr:colOff>978958</xdr:colOff>
      <xdr:row>0</xdr:row>
      <xdr:rowOff>405189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Aspect="1"/>
        </xdr:cNvSpPr>
      </xdr:nvSpPr>
      <xdr:spPr>
        <a:xfrm>
          <a:off x="1034144" y="6350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D6703F4E-248C-4A2F-911E-8A9758FC7058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612CB3F6-92D6-4095-AD9E-CDAC72A1985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A7971DED-9B44-4EDA-B270-BDF45692504A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BD92BBF6-5CC3-4EF8-BD79-BFA7508D15C0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CB46363-B42E-4E55-8C40-84FAEF6DFA58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F59AADC7-4AF3-4F71-85F0-71C707C6CF1E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15875</xdr:colOff>
      <xdr:row>3</xdr:row>
      <xdr:rowOff>42333</xdr:rowOff>
    </xdr:from>
    <xdr:to>
      <xdr:col>26</xdr:col>
      <xdr:colOff>121684</xdr:colOff>
      <xdr:row>14</xdr:row>
      <xdr:rowOff>60621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592817</xdr:colOff>
      <xdr:row>17</xdr:row>
      <xdr:rowOff>107042</xdr:rowOff>
    </xdr:from>
    <xdr:to>
      <xdr:col>26</xdr:col>
      <xdr:colOff>78141</xdr:colOff>
      <xdr:row>28</xdr:row>
      <xdr:rowOff>147101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698500</xdr:colOff>
      <xdr:row>0</xdr:row>
      <xdr:rowOff>63500</xdr:rowOff>
    </xdr:from>
    <xdr:to>
      <xdr:col>3</xdr:col>
      <xdr:colOff>296332</xdr:colOff>
      <xdr:row>0</xdr:row>
      <xdr:rowOff>407457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Aspect="1"/>
        </xdr:cNvSpPr>
      </xdr:nvSpPr>
      <xdr:spPr>
        <a:xfrm>
          <a:off x="698500" y="63500"/>
          <a:ext cx="1931457" cy="343957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C371BE8D-5E64-460E-9FF6-4A9F4704A0F3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9411EA20-EDA3-4337-BC14-90525D35D9E5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358A05BD-C0ED-44AA-8C6A-E15F736C6882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BABE9BDC-E09C-4A8E-BF0D-21855E5459B7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BDA443C6-D2BB-468C-A87A-B59540B0905E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FD0EC57E-A056-43D8-B402-49EC1A5B7E1B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272143</xdr:colOff>
      <xdr:row>4</xdr:row>
      <xdr:rowOff>51405</xdr:rowOff>
    </xdr:from>
    <xdr:to>
      <xdr:col>25</xdr:col>
      <xdr:colOff>377952</xdr:colOff>
      <xdr:row>15</xdr:row>
      <xdr:rowOff>91464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348343</xdr:colOff>
      <xdr:row>18</xdr:row>
      <xdr:rowOff>146957</xdr:rowOff>
    </xdr:from>
    <xdr:to>
      <xdr:col>25</xdr:col>
      <xdr:colOff>454152</xdr:colOff>
      <xdr:row>30</xdr:row>
      <xdr:rowOff>1959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13607</xdr:colOff>
      <xdr:row>0</xdr:row>
      <xdr:rowOff>0</xdr:rowOff>
    </xdr:from>
    <xdr:to>
      <xdr:col>2</xdr:col>
      <xdr:colOff>951743</xdr:colOff>
      <xdr:row>1</xdr:row>
      <xdr:rowOff>1510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Aspect="1"/>
        </xdr:cNvSpPr>
      </xdr:nvSpPr>
      <xdr:spPr>
        <a:xfrm>
          <a:off x="1034143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39EECA90-10C9-4FF8-945F-1B59D1283533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19696821-1576-4F6B-A02F-E5B64B0C304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0.9867</cdr:x>
      <cdr:y>0.18268</cdr:y>
    </cdr:from>
    <cdr:to>
      <cdr:x>0.98736</cdr:x>
      <cdr:y>0.83116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05912F65-32E8-4075-9394-56F239EE2CDD}"/>
            </a:ext>
          </a:extLst>
        </cdr:cNvPr>
        <cdr:cNvCxnSpPr/>
      </cdr:nvCxnSpPr>
      <cdr:spPr>
        <a:xfrm xmlns:a="http://schemas.openxmlformats.org/drawingml/2006/main" flipH="1">
          <a:off x="10971417" y="319396"/>
          <a:ext cx="7339" cy="113378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CDFC791-05E1-48D8-B456-2C5AEAA27221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3CE632F7-B25D-4760-91CC-229ED13FD9A5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F07D8791-A807-486A-8DCE-9D6078FD04A3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326571</xdr:colOff>
      <xdr:row>4</xdr:row>
      <xdr:rowOff>92225</xdr:rowOff>
    </xdr:from>
    <xdr:to>
      <xdr:col>25</xdr:col>
      <xdr:colOff>432380</xdr:colOff>
      <xdr:row>15</xdr:row>
      <xdr:rowOff>132285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272143</xdr:colOff>
      <xdr:row>18</xdr:row>
      <xdr:rowOff>136071</xdr:rowOff>
    </xdr:from>
    <xdr:to>
      <xdr:col>25</xdr:col>
      <xdr:colOff>377952</xdr:colOff>
      <xdr:row>29</xdr:row>
      <xdr:rowOff>176130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666750</xdr:colOff>
      <xdr:row>0</xdr:row>
      <xdr:rowOff>22678</xdr:rowOff>
    </xdr:from>
    <xdr:to>
      <xdr:col>3</xdr:col>
      <xdr:colOff>216957</xdr:colOff>
      <xdr:row>0</xdr:row>
      <xdr:rowOff>364367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Aspect="1"/>
        </xdr:cNvSpPr>
      </xdr:nvSpPr>
      <xdr:spPr>
        <a:xfrm>
          <a:off x="666750" y="22678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4463C919-76CB-443F-A577-06746E613522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8E09116E-05D8-4A97-AD98-142D71D5884E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2E600817-EE73-4AF6-8A9B-90BF7CAE9DC8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669FF666-22E6-440D-B297-CCDE8AB7DACF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E330AC6E-5ECB-4B7C-9BF4-AFFCDA776456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DD9D7B66-19D0-43AE-B02C-14FDD3918B45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299357</xdr:colOff>
      <xdr:row>3</xdr:row>
      <xdr:rowOff>51404</xdr:rowOff>
    </xdr:from>
    <xdr:to>
      <xdr:col>26</xdr:col>
      <xdr:colOff>405166</xdr:colOff>
      <xdr:row>14</xdr:row>
      <xdr:rowOff>91464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299357</xdr:colOff>
      <xdr:row>17</xdr:row>
      <xdr:rowOff>92528</xdr:rowOff>
    </xdr:from>
    <xdr:to>
      <xdr:col>26</xdr:col>
      <xdr:colOff>405166</xdr:colOff>
      <xdr:row>28</xdr:row>
      <xdr:rowOff>132587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612322</xdr:colOff>
      <xdr:row>0</xdr:row>
      <xdr:rowOff>77108</xdr:rowOff>
    </xdr:from>
    <xdr:to>
      <xdr:col>3</xdr:col>
      <xdr:colOff>203350</xdr:colOff>
      <xdr:row>0</xdr:row>
      <xdr:rowOff>418797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spect="1"/>
        </xdr:cNvSpPr>
      </xdr:nvSpPr>
      <xdr:spPr>
        <a:xfrm>
          <a:off x="612322" y="77108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C206B56F-ED6E-43CD-849E-0017D31C7EED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1EB44994-BAEF-411A-A219-F4688E3DB34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922ACE82-1A43-413E-9BEC-0C79A9599914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47065040-3470-4162-A5D1-5F87304F4AFF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EE8B046B-D1DE-4BD1-8EF2-9E1A71E6AEB9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3919D618-972E-443F-866D-EEE2EEF94FB9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326572</xdr:colOff>
      <xdr:row>3</xdr:row>
      <xdr:rowOff>10580</xdr:rowOff>
    </xdr:from>
    <xdr:to>
      <xdr:col>26</xdr:col>
      <xdr:colOff>432381</xdr:colOff>
      <xdr:row>14</xdr:row>
      <xdr:rowOff>50640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304799</xdr:colOff>
      <xdr:row>17</xdr:row>
      <xdr:rowOff>5743</xdr:rowOff>
    </xdr:from>
    <xdr:to>
      <xdr:col>26</xdr:col>
      <xdr:colOff>410608</xdr:colOff>
      <xdr:row>28</xdr:row>
      <xdr:rowOff>45802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816429</xdr:colOff>
      <xdr:row>0</xdr:row>
      <xdr:rowOff>49892</xdr:rowOff>
    </xdr:from>
    <xdr:to>
      <xdr:col>3</xdr:col>
      <xdr:colOff>162529</xdr:colOff>
      <xdr:row>0</xdr:row>
      <xdr:rowOff>391581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Aspect="1"/>
        </xdr:cNvSpPr>
      </xdr:nvSpPr>
      <xdr:spPr>
        <a:xfrm>
          <a:off x="816429" y="49892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6507DD41-FF54-4CD4-A635-F352C2DE36F9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983531B6-A1C0-4AB2-8695-30BDD6552910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0C18D4CB-F199-4CF0-8DD1-C4415CE7919D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DB9BD539-47DB-4630-B79E-8C5B0A638DE9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93D2B939-0011-48AA-BD15-52BC0D9F5995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801660DA-0AC7-415F-BA06-7A3C08F8C8FF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340177</xdr:colOff>
      <xdr:row>3</xdr:row>
      <xdr:rowOff>92224</xdr:rowOff>
    </xdr:from>
    <xdr:to>
      <xdr:col>25</xdr:col>
      <xdr:colOff>445986</xdr:colOff>
      <xdr:row>14</xdr:row>
      <xdr:rowOff>132283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318406</xdr:colOff>
      <xdr:row>17</xdr:row>
      <xdr:rowOff>38099</xdr:rowOff>
    </xdr:from>
    <xdr:to>
      <xdr:col>25</xdr:col>
      <xdr:colOff>424215</xdr:colOff>
      <xdr:row>28</xdr:row>
      <xdr:rowOff>78159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40822</xdr:colOff>
      <xdr:row>0</xdr:row>
      <xdr:rowOff>22678</xdr:rowOff>
    </xdr:from>
    <xdr:to>
      <xdr:col>3</xdr:col>
      <xdr:colOff>67279</xdr:colOff>
      <xdr:row>0</xdr:row>
      <xdr:rowOff>364367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>
          <a:spLocks noChangeAspect="1"/>
        </xdr:cNvSpPr>
      </xdr:nvSpPr>
      <xdr:spPr>
        <a:xfrm>
          <a:off x="1006929" y="22678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B69C310C-9ECD-43B5-BEFF-67BD13964D6C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1EBDF5B4-D214-4EDC-8551-6E72C113891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5CCBA5CB-9FBF-4516-8FBC-E2E7A4A97ED6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20633E99-E53B-46A5-B36D-CDA17626D869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4276532B-47EC-4CCB-BD89-4C318897DE9F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ABCBAE5B-2099-4D44-ACCF-FAA2DF409FFD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326571</xdr:colOff>
      <xdr:row>3</xdr:row>
      <xdr:rowOff>105832</xdr:rowOff>
    </xdr:from>
    <xdr:to>
      <xdr:col>25</xdr:col>
      <xdr:colOff>432380</xdr:colOff>
      <xdr:row>14</xdr:row>
      <xdr:rowOff>145891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250371</xdr:colOff>
      <xdr:row>18</xdr:row>
      <xdr:rowOff>137887</xdr:rowOff>
    </xdr:from>
    <xdr:to>
      <xdr:col>25</xdr:col>
      <xdr:colOff>356180</xdr:colOff>
      <xdr:row>29</xdr:row>
      <xdr:rowOff>177946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707571</xdr:colOff>
      <xdr:row>0</xdr:row>
      <xdr:rowOff>49892</xdr:rowOff>
    </xdr:from>
    <xdr:to>
      <xdr:col>3</xdr:col>
      <xdr:colOff>176135</xdr:colOff>
      <xdr:row>1</xdr:row>
      <xdr:rowOff>10581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 noChangeAspect="1"/>
        </xdr:cNvSpPr>
      </xdr:nvSpPr>
      <xdr:spPr>
        <a:xfrm>
          <a:off x="707571" y="49892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FF74CE4-B3F9-4465-8344-F66539469C03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F404EF1F-462D-46EC-9D31-7E0CF0D09B2B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22F3DF59-EFA0-42AF-AF9F-3AAFCCD3A6E9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59B98E06-4B61-4288-80C4-7D91435D64FC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EABE592C-C939-4051-A09E-24FD33AEE56A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C3CBC5D9-AE68-476D-845F-A37A3ECFE9FF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340179</xdr:colOff>
      <xdr:row>4</xdr:row>
      <xdr:rowOff>10583</xdr:rowOff>
    </xdr:from>
    <xdr:to>
      <xdr:col>25</xdr:col>
      <xdr:colOff>445988</xdr:colOff>
      <xdr:row>15</xdr:row>
      <xdr:rowOff>50642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350763</xdr:colOff>
      <xdr:row>18</xdr:row>
      <xdr:rowOff>121556</xdr:rowOff>
    </xdr:from>
    <xdr:to>
      <xdr:col>25</xdr:col>
      <xdr:colOff>456572</xdr:colOff>
      <xdr:row>29</xdr:row>
      <xdr:rowOff>161616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680358</xdr:colOff>
      <xdr:row>0</xdr:row>
      <xdr:rowOff>0</xdr:rowOff>
    </xdr:from>
    <xdr:to>
      <xdr:col>3</xdr:col>
      <xdr:colOff>353029</xdr:colOff>
      <xdr:row>0</xdr:row>
      <xdr:rowOff>338665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>
          <a:spLocks noChangeAspect="1"/>
        </xdr:cNvSpPr>
      </xdr:nvSpPr>
      <xdr:spPr>
        <a:xfrm>
          <a:off x="680358" y="0"/>
          <a:ext cx="1958671" cy="33866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13DA1442-6E2B-4506-BBB1-393E735744DC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3D39A2D1-CD5B-4F92-AA00-EA786770D5B1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C7EC97A9-3432-413F-AFBD-BAFF06B0E939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2B255B67-3ECC-4DE4-ADB8-73E45155D64F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1D4CD437-A081-438A-9A27-2075FAF03BE3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E7468CE6-DBB7-49E6-B3AD-08E4FFC39794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326570</xdr:colOff>
      <xdr:row>3</xdr:row>
      <xdr:rowOff>37798</xdr:rowOff>
    </xdr:from>
    <xdr:to>
      <xdr:col>25</xdr:col>
      <xdr:colOff>432379</xdr:colOff>
      <xdr:row>14</xdr:row>
      <xdr:rowOff>77857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304799</xdr:colOff>
      <xdr:row>18</xdr:row>
      <xdr:rowOff>111578</xdr:rowOff>
    </xdr:from>
    <xdr:to>
      <xdr:col>25</xdr:col>
      <xdr:colOff>410608</xdr:colOff>
      <xdr:row>29</xdr:row>
      <xdr:rowOff>151637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693965</xdr:colOff>
      <xdr:row>0</xdr:row>
      <xdr:rowOff>49893</xdr:rowOff>
    </xdr:from>
    <xdr:to>
      <xdr:col>3</xdr:col>
      <xdr:colOff>284993</xdr:colOff>
      <xdr:row>0</xdr:row>
      <xdr:rowOff>391582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>
          <a:spLocks noChangeAspect="1"/>
        </xdr:cNvSpPr>
      </xdr:nvSpPr>
      <xdr:spPr>
        <a:xfrm>
          <a:off x="693965" y="49893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FC36616-221D-4A9E-BB62-C9286BDF8627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A14DCD85-E0BE-438F-9B42-53DA6577F810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0593C742-0358-40F5-9209-7F4240EE6EBC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01AC5BAC-3CD9-4B53-B2E3-C3D14817135D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DA5213DD-26D7-4A3C-BD20-C0F1EEE6CF26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4469C192-427D-41D6-BC36-4BE3AC62692E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285749</xdr:colOff>
      <xdr:row>3</xdr:row>
      <xdr:rowOff>37797</xdr:rowOff>
    </xdr:from>
    <xdr:to>
      <xdr:col>25</xdr:col>
      <xdr:colOff>391558</xdr:colOff>
      <xdr:row>14</xdr:row>
      <xdr:rowOff>77856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269422</xdr:colOff>
      <xdr:row>18</xdr:row>
      <xdr:rowOff>146956</xdr:rowOff>
    </xdr:from>
    <xdr:to>
      <xdr:col>25</xdr:col>
      <xdr:colOff>375231</xdr:colOff>
      <xdr:row>30</xdr:row>
      <xdr:rowOff>1958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680357</xdr:colOff>
      <xdr:row>0</xdr:row>
      <xdr:rowOff>27214</xdr:rowOff>
    </xdr:from>
    <xdr:to>
      <xdr:col>3</xdr:col>
      <xdr:colOff>312207</xdr:colOff>
      <xdr:row>0</xdr:row>
      <xdr:rowOff>368903</xdr:rowOff>
    </xdr:to>
    <xdr:sp macro="[0]!Main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>
          <a:spLocks noChangeAspect="1"/>
        </xdr:cNvSpPr>
      </xdr:nvSpPr>
      <xdr:spPr>
        <a:xfrm>
          <a:off x="680357" y="27214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AC0797B-74A5-4D16-A78A-B0B280EBDBDF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05861BBE-E0B0-4064-9B71-20120E551B9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A8437FEF-EE89-4F66-82AF-5D1986B770F6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644CDDBE-BF4D-43AA-890F-125D8E54A7BF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F07439A-47EC-43D7-B10C-9BA7A9244216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2A803435-0BCA-4FB3-A07E-BE1853D918F7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258535</xdr:colOff>
      <xdr:row>4</xdr:row>
      <xdr:rowOff>37797</xdr:rowOff>
    </xdr:from>
    <xdr:to>
      <xdr:col>25</xdr:col>
      <xdr:colOff>364344</xdr:colOff>
      <xdr:row>15</xdr:row>
      <xdr:rowOff>77857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258535</xdr:colOff>
      <xdr:row>18</xdr:row>
      <xdr:rowOff>54429</xdr:rowOff>
    </xdr:from>
    <xdr:to>
      <xdr:col>25</xdr:col>
      <xdr:colOff>364344</xdr:colOff>
      <xdr:row>29</xdr:row>
      <xdr:rowOff>94488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680357</xdr:colOff>
      <xdr:row>0</xdr:row>
      <xdr:rowOff>36286</xdr:rowOff>
    </xdr:from>
    <xdr:to>
      <xdr:col>3</xdr:col>
      <xdr:colOff>271385</xdr:colOff>
      <xdr:row>1</xdr:row>
      <xdr:rowOff>37796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>
          <a:spLocks noChangeAspect="1"/>
        </xdr:cNvSpPr>
      </xdr:nvSpPr>
      <xdr:spPr>
        <a:xfrm>
          <a:off x="680357" y="36286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E6868C79-C87F-49F9-9D7F-B2F874D0839A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17EC6A70-B9F7-4198-A12B-6022A46035C6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14770776-1F0C-471D-96AB-A3D2905E3EC1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D5ACDCF9-3009-4884-BD03-73DE0BE01A2E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62D89264-8E95-4487-A57B-913247724E55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4CA45AE5-F198-4212-A3DC-5D00D669884B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326571</xdr:colOff>
      <xdr:row>3</xdr:row>
      <xdr:rowOff>78618</xdr:rowOff>
    </xdr:from>
    <xdr:to>
      <xdr:col>25</xdr:col>
      <xdr:colOff>432380</xdr:colOff>
      <xdr:row>14</xdr:row>
      <xdr:rowOff>118677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272142</xdr:colOff>
      <xdr:row>18</xdr:row>
      <xdr:rowOff>146049</xdr:rowOff>
    </xdr:from>
    <xdr:to>
      <xdr:col>25</xdr:col>
      <xdr:colOff>377951</xdr:colOff>
      <xdr:row>30</xdr:row>
      <xdr:rowOff>1051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857250</xdr:colOff>
      <xdr:row>0</xdr:row>
      <xdr:rowOff>77107</xdr:rowOff>
    </xdr:from>
    <xdr:to>
      <xdr:col>3</xdr:col>
      <xdr:colOff>80885</xdr:colOff>
      <xdr:row>0</xdr:row>
      <xdr:rowOff>418796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>
          <a:spLocks noChangeAspect="1"/>
        </xdr:cNvSpPr>
      </xdr:nvSpPr>
      <xdr:spPr>
        <a:xfrm>
          <a:off x="857250" y="77107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49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80403211-59DD-4724-A92F-0C4A920E8764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648D02E3-00E7-4393-9D49-ECCF1A6B6FB1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D2E03EBD-0840-4F87-92B3-3F411B81AE72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DB175EED-AC8B-4A75-84F8-A1F17D6D9B22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9E9759AC-303E-416B-A9A9-8972F8E701B2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0DF119F6-B5A3-4AFD-A830-576B4B139243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272142</xdr:colOff>
      <xdr:row>3</xdr:row>
      <xdr:rowOff>65011</xdr:rowOff>
    </xdr:from>
    <xdr:to>
      <xdr:col>25</xdr:col>
      <xdr:colOff>377951</xdr:colOff>
      <xdr:row>14</xdr:row>
      <xdr:rowOff>105070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253092</xdr:colOff>
      <xdr:row>18</xdr:row>
      <xdr:rowOff>119742</xdr:rowOff>
    </xdr:from>
    <xdr:to>
      <xdr:col>25</xdr:col>
      <xdr:colOff>358901</xdr:colOff>
      <xdr:row>29</xdr:row>
      <xdr:rowOff>159801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789213</xdr:colOff>
      <xdr:row>0</xdr:row>
      <xdr:rowOff>0</xdr:rowOff>
    </xdr:from>
    <xdr:to>
      <xdr:col>3</xdr:col>
      <xdr:colOff>135313</xdr:colOff>
      <xdr:row>1</xdr:row>
      <xdr:rowOff>1510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>
          <a:spLocks noChangeAspect="1"/>
        </xdr:cNvSpPr>
      </xdr:nvSpPr>
      <xdr:spPr>
        <a:xfrm>
          <a:off x="789213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4C0001EB-FB4F-4D93-93FE-590F7D2D3DF1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D0F97CD5-AB93-4B59-B558-0D4182FE532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811A2749-7284-4BFA-B642-E6E7084322F4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CA90078F-D169-4B85-8BFD-07E223523E59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E018E181-61DA-47DE-9378-824396DDCA70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1E71484C-5EED-464E-9E4C-18DB5CEA3B6B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326571</xdr:colOff>
      <xdr:row>3</xdr:row>
      <xdr:rowOff>51405</xdr:rowOff>
    </xdr:from>
    <xdr:to>
      <xdr:col>25</xdr:col>
      <xdr:colOff>432380</xdr:colOff>
      <xdr:row>14</xdr:row>
      <xdr:rowOff>91464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302078</xdr:colOff>
      <xdr:row>17</xdr:row>
      <xdr:rowOff>176893</xdr:rowOff>
    </xdr:from>
    <xdr:to>
      <xdr:col>25</xdr:col>
      <xdr:colOff>407887</xdr:colOff>
      <xdr:row>29</xdr:row>
      <xdr:rowOff>31895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898070</xdr:colOff>
      <xdr:row>0</xdr:row>
      <xdr:rowOff>13607</xdr:rowOff>
    </xdr:from>
    <xdr:to>
      <xdr:col>3</xdr:col>
      <xdr:colOff>40062</xdr:colOff>
      <xdr:row>0</xdr:row>
      <xdr:rowOff>355296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>
          <a:spLocks noChangeAspect="1"/>
        </xdr:cNvSpPr>
      </xdr:nvSpPr>
      <xdr:spPr>
        <a:xfrm>
          <a:off x="898070" y="13607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55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EAC376CB-AC4C-478C-9E3B-2F9948042D31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9139EEA3-0E36-4CCA-854C-20D1CE28FEE3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0543E828-52E5-4A6D-8BED-5CA3C01F41C8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2AC8476A-A1DB-4CBF-AE66-EDC744B0B6AB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6F6CEA25-987F-4723-A68E-8BF2A8D59B30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2FCF098E-11D9-48E0-AD37-7A22725B243B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258535</xdr:colOff>
      <xdr:row>3</xdr:row>
      <xdr:rowOff>24190</xdr:rowOff>
    </xdr:from>
    <xdr:to>
      <xdr:col>25</xdr:col>
      <xdr:colOff>364345</xdr:colOff>
      <xdr:row>14</xdr:row>
      <xdr:rowOff>64249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261256</xdr:colOff>
      <xdr:row>17</xdr:row>
      <xdr:rowOff>146956</xdr:rowOff>
    </xdr:from>
    <xdr:to>
      <xdr:col>25</xdr:col>
      <xdr:colOff>367066</xdr:colOff>
      <xdr:row>29</xdr:row>
      <xdr:rowOff>1958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734786</xdr:colOff>
      <xdr:row>0</xdr:row>
      <xdr:rowOff>22678</xdr:rowOff>
    </xdr:from>
    <xdr:to>
      <xdr:col>3</xdr:col>
      <xdr:colOff>162528</xdr:colOff>
      <xdr:row>0</xdr:row>
      <xdr:rowOff>364367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>
          <a:spLocks noChangeAspect="1"/>
        </xdr:cNvSpPr>
      </xdr:nvSpPr>
      <xdr:spPr>
        <a:xfrm>
          <a:off x="734786" y="22678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58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CA038F79-8438-4084-90F7-4B85F810F841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B71CC75A-E1F2-4A7F-8B63-5B5AE36D608F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AB721792-2644-45CC-9025-6710A8F4E87D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5044A0B7-267F-4129-A41B-BCA778A97B82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0B361097-0A87-414A-8C5C-1ED57AD9DEAD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CB6F6876-E918-430E-8463-184D70B29B53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312964</xdr:colOff>
      <xdr:row>3</xdr:row>
      <xdr:rowOff>24190</xdr:rowOff>
    </xdr:from>
    <xdr:to>
      <xdr:col>25</xdr:col>
      <xdr:colOff>418773</xdr:colOff>
      <xdr:row>14</xdr:row>
      <xdr:rowOff>64249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321127</xdr:colOff>
      <xdr:row>17</xdr:row>
      <xdr:rowOff>81641</xdr:rowOff>
    </xdr:from>
    <xdr:to>
      <xdr:col>25</xdr:col>
      <xdr:colOff>426936</xdr:colOff>
      <xdr:row>28</xdr:row>
      <xdr:rowOff>121700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925285</xdr:colOff>
      <xdr:row>0</xdr:row>
      <xdr:rowOff>22679</xdr:rowOff>
    </xdr:from>
    <xdr:to>
      <xdr:col>3</xdr:col>
      <xdr:colOff>67277</xdr:colOff>
      <xdr:row>0</xdr:row>
      <xdr:rowOff>364368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>
          <a:spLocks noChangeAspect="1"/>
        </xdr:cNvSpPr>
      </xdr:nvSpPr>
      <xdr:spPr>
        <a:xfrm>
          <a:off x="925285" y="22679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641E752E-11E2-491E-B666-0CE754B0A7EB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2871F146-2C68-4992-8378-3104E190D448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F192FC94-3A7D-442A-BE77-EA6CDE69D0BB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2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EAF605E6-6C20-4BC7-93A3-ADB52F08552E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61572FF3-89FC-4E1A-8F4C-1B151154CDFB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741B81B9-5613-46FA-B7A0-9055F41F17E1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326570</xdr:colOff>
      <xdr:row>3</xdr:row>
      <xdr:rowOff>51403</xdr:rowOff>
    </xdr:from>
    <xdr:to>
      <xdr:col>25</xdr:col>
      <xdr:colOff>432379</xdr:colOff>
      <xdr:row>14</xdr:row>
      <xdr:rowOff>91462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307520</xdr:colOff>
      <xdr:row>17</xdr:row>
      <xdr:rowOff>92526</xdr:rowOff>
    </xdr:from>
    <xdr:to>
      <xdr:col>25</xdr:col>
      <xdr:colOff>413329</xdr:colOff>
      <xdr:row>28</xdr:row>
      <xdr:rowOff>132586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898072</xdr:colOff>
      <xdr:row>0</xdr:row>
      <xdr:rowOff>36285</xdr:rowOff>
    </xdr:from>
    <xdr:to>
      <xdr:col>3</xdr:col>
      <xdr:colOff>40064</xdr:colOff>
      <xdr:row>0</xdr:row>
      <xdr:rowOff>377974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>
          <a:spLocks noChangeAspect="1"/>
        </xdr:cNvSpPr>
      </xdr:nvSpPr>
      <xdr:spPr>
        <a:xfrm>
          <a:off x="898072" y="36285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54647863-6776-4E1A-BFBD-432C51453727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830BC539-26F3-472B-992C-9390B9B5349E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45C1308A-CFA2-4A16-8FD1-B8E3AB5AAC32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5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BDF84908-C60C-4550-A3EE-D385069A1728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274D6917-B448-42EC-ADF6-2A686117A7BD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E7EEA6D6-C83B-4ADE-9605-D3FD4691C9D3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285749</xdr:colOff>
      <xdr:row>3</xdr:row>
      <xdr:rowOff>37797</xdr:rowOff>
    </xdr:from>
    <xdr:to>
      <xdr:col>25</xdr:col>
      <xdr:colOff>391558</xdr:colOff>
      <xdr:row>14</xdr:row>
      <xdr:rowOff>77857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334735</xdr:colOff>
      <xdr:row>17</xdr:row>
      <xdr:rowOff>117019</xdr:rowOff>
    </xdr:from>
    <xdr:to>
      <xdr:col>25</xdr:col>
      <xdr:colOff>440544</xdr:colOff>
      <xdr:row>28</xdr:row>
      <xdr:rowOff>157079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762000</xdr:colOff>
      <xdr:row>0</xdr:row>
      <xdr:rowOff>0</xdr:rowOff>
    </xdr:from>
    <xdr:to>
      <xdr:col>3</xdr:col>
      <xdr:colOff>108100</xdr:colOff>
      <xdr:row>0</xdr:row>
      <xdr:rowOff>341689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>
          <a:spLocks noChangeAspect="1"/>
        </xdr:cNvSpPr>
      </xdr:nvSpPr>
      <xdr:spPr>
        <a:xfrm>
          <a:off x="762000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4A3B9730-F699-494B-9FC2-1C7BAF28B5FC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3DD87113-6FC9-4EF8-87AC-CC6303EAB1BA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ECEE67FD-6355-446A-AA3F-B40A6FEF9648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8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D98311F3-E336-4CFA-BECB-4096A2820DA2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D0750C21-B6A6-455E-9F92-85B6CC44E8F3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53366936-D1BD-42E7-9BD3-ED607C58EC76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272142</xdr:colOff>
      <xdr:row>3</xdr:row>
      <xdr:rowOff>51404</xdr:rowOff>
    </xdr:from>
    <xdr:to>
      <xdr:col>25</xdr:col>
      <xdr:colOff>377951</xdr:colOff>
      <xdr:row>14</xdr:row>
      <xdr:rowOff>91464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348342</xdr:colOff>
      <xdr:row>17</xdr:row>
      <xdr:rowOff>141512</xdr:rowOff>
    </xdr:from>
    <xdr:to>
      <xdr:col>25</xdr:col>
      <xdr:colOff>454151</xdr:colOff>
      <xdr:row>28</xdr:row>
      <xdr:rowOff>181572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748393</xdr:colOff>
      <xdr:row>0</xdr:row>
      <xdr:rowOff>0</xdr:rowOff>
    </xdr:from>
    <xdr:to>
      <xdr:col>3</xdr:col>
      <xdr:colOff>135314</xdr:colOff>
      <xdr:row>0</xdr:row>
      <xdr:rowOff>341689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>
          <a:spLocks noChangeAspect="1"/>
        </xdr:cNvSpPr>
      </xdr:nvSpPr>
      <xdr:spPr>
        <a:xfrm>
          <a:off x="748393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70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37DF56A5-C984-41B1-B76A-4E1A4405D1D1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FAE91E77-5024-4851-A455-CA7CEAB769D9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37ECB3B0-B899-43E2-9ADA-B332E2BD64EF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1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96948614-D480-4C34-85B6-9779A3D9A9D9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CC381B35-A9E9-4471-A425-93B775927534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C40D9EC9-088E-4A1A-A60A-03C5611594C6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272142</xdr:colOff>
      <xdr:row>3</xdr:row>
      <xdr:rowOff>10584</xdr:rowOff>
    </xdr:from>
    <xdr:to>
      <xdr:col>26</xdr:col>
      <xdr:colOff>377951</xdr:colOff>
      <xdr:row>14</xdr:row>
      <xdr:rowOff>50643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236763</xdr:colOff>
      <xdr:row>17</xdr:row>
      <xdr:rowOff>84364</xdr:rowOff>
    </xdr:from>
    <xdr:to>
      <xdr:col>26</xdr:col>
      <xdr:colOff>342572</xdr:colOff>
      <xdr:row>28</xdr:row>
      <xdr:rowOff>124423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748393</xdr:colOff>
      <xdr:row>0</xdr:row>
      <xdr:rowOff>0</xdr:rowOff>
    </xdr:from>
    <xdr:to>
      <xdr:col>3</xdr:col>
      <xdr:colOff>176135</xdr:colOff>
      <xdr:row>0</xdr:row>
      <xdr:rowOff>341689</xdr:rowOff>
    </xdr:to>
    <xdr:sp macro="[0]!Main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>
          <a:spLocks noChangeAspect="1"/>
        </xdr:cNvSpPr>
      </xdr:nvSpPr>
      <xdr:spPr>
        <a:xfrm>
          <a:off x="748393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73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146EDE24-A07B-46C8-BEC7-E3400974D6A4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19253BA9-86D2-4E14-9FE8-23E2AE0A573D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E98947E8-8E2D-4A36-AB83-9CB782FA8BC7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0E5517F7-2E67-4A82-B27B-6E280656312B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8E865C6B-6628-48B1-A777-B0859F3CB67C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50D8FD39-A089-41AF-816D-4B9D2E6A962E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353785</xdr:colOff>
      <xdr:row>3</xdr:row>
      <xdr:rowOff>65012</xdr:rowOff>
    </xdr:from>
    <xdr:to>
      <xdr:col>26</xdr:col>
      <xdr:colOff>459595</xdr:colOff>
      <xdr:row>14</xdr:row>
      <xdr:rowOff>105071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315684</xdr:colOff>
      <xdr:row>17</xdr:row>
      <xdr:rowOff>114299</xdr:rowOff>
    </xdr:from>
    <xdr:to>
      <xdr:col>26</xdr:col>
      <xdr:colOff>421494</xdr:colOff>
      <xdr:row>28</xdr:row>
      <xdr:rowOff>154359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734786</xdr:colOff>
      <xdr:row>0</xdr:row>
      <xdr:rowOff>63500</xdr:rowOff>
    </xdr:from>
    <xdr:to>
      <xdr:col>3</xdr:col>
      <xdr:colOff>121707</xdr:colOff>
      <xdr:row>0</xdr:row>
      <xdr:rowOff>405189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SpPr>
          <a:spLocks noChangeAspect="1"/>
        </xdr:cNvSpPr>
      </xdr:nvSpPr>
      <xdr:spPr>
        <a:xfrm>
          <a:off x="734786" y="6350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76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93130086-191F-49DA-8436-3738FDF0896E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4F3A3646-6836-445C-B569-24F0474FA2FC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86AD638E-D863-44CB-98E4-4BDF827BB1B6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5AA89745-480C-49C5-8FFD-459C0AE41E57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81BAC7D1-A1C6-47D0-8B47-1F0E176F8116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CA144707-7C58-4445-8157-6A3DEFF42FDC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340177</xdr:colOff>
      <xdr:row>3</xdr:row>
      <xdr:rowOff>37796</xdr:rowOff>
    </xdr:from>
    <xdr:to>
      <xdr:col>25</xdr:col>
      <xdr:colOff>445986</xdr:colOff>
      <xdr:row>14</xdr:row>
      <xdr:rowOff>77856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329292</xdr:colOff>
      <xdr:row>17</xdr:row>
      <xdr:rowOff>111576</xdr:rowOff>
    </xdr:from>
    <xdr:to>
      <xdr:col>25</xdr:col>
      <xdr:colOff>435101</xdr:colOff>
      <xdr:row>28</xdr:row>
      <xdr:rowOff>151636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612321</xdr:colOff>
      <xdr:row>0</xdr:row>
      <xdr:rowOff>0</xdr:rowOff>
    </xdr:from>
    <xdr:to>
      <xdr:col>3</xdr:col>
      <xdr:colOff>203349</xdr:colOff>
      <xdr:row>0</xdr:row>
      <xdr:rowOff>341689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SpPr>
          <a:spLocks noChangeAspect="1"/>
        </xdr:cNvSpPr>
      </xdr:nvSpPr>
      <xdr:spPr>
        <a:xfrm>
          <a:off x="612321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79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963A72E0-67EB-4314-B0FF-86967F228C04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8044D53D-0258-4E77-A7C4-9B45477D2CF6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29035565-B4D6-4D8F-9154-E79FEFB3FB46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1C4E52A3-A790-44A6-B3B5-A03026CD10FD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0.04272</cdr:x>
      <cdr:y>0.29234</cdr:y>
    </cdr:from>
    <cdr:to>
      <cdr:x>0.94973</cdr:x>
      <cdr:y>0.29647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911FEA32-2007-44B3-AA15-88AD38CCB968}"/>
            </a:ext>
          </a:extLst>
        </cdr:cNvPr>
        <cdr:cNvCxnSpPr/>
      </cdr:nvCxnSpPr>
      <cdr:spPr>
        <a:xfrm xmlns:a="http://schemas.openxmlformats.org/drawingml/2006/main" flipV="1">
          <a:off x="475857" y="649731"/>
          <a:ext cx="10103147" cy="9179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A21292D8-E182-49F9-8788-0FF3C706FDED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340178</xdr:colOff>
      <xdr:row>3</xdr:row>
      <xdr:rowOff>51405</xdr:rowOff>
    </xdr:from>
    <xdr:to>
      <xdr:col>25</xdr:col>
      <xdr:colOff>445987</xdr:colOff>
      <xdr:row>14</xdr:row>
      <xdr:rowOff>91464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405493</xdr:colOff>
      <xdr:row>17</xdr:row>
      <xdr:rowOff>70757</xdr:rowOff>
    </xdr:from>
    <xdr:to>
      <xdr:col>25</xdr:col>
      <xdr:colOff>511302</xdr:colOff>
      <xdr:row>28</xdr:row>
      <xdr:rowOff>110816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789214</xdr:colOff>
      <xdr:row>0</xdr:row>
      <xdr:rowOff>0</xdr:rowOff>
    </xdr:from>
    <xdr:to>
      <xdr:col>3</xdr:col>
      <xdr:colOff>176135</xdr:colOff>
      <xdr:row>0</xdr:row>
      <xdr:rowOff>341689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SpPr>
          <a:spLocks noChangeAspect="1"/>
        </xdr:cNvSpPr>
      </xdr:nvSpPr>
      <xdr:spPr>
        <a:xfrm>
          <a:off x="789214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86C7D9B-EB69-4900-A148-EEF68EF9D283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BD5CE56A-189C-408F-99E1-049A66389D25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03D96CD0-8BDF-4E0A-8CF0-F50D0756B025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5F0F0DA9-9ECD-4E71-A4BE-72435470F492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8562FEDB-790E-4DA3-932C-F720CB4A31E6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79FE4676-1B78-4734-B863-208FCEE1B759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299355</xdr:colOff>
      <xdr:row>2</xdr:row>
      <xdr:rowOff>389949</xdr:rowOff>
    </xdr:from>
    <xdr:to>
      <xdr:col>25</xdr:col>
      <xdr:colOff>405164</xdr:colOff>
      <xdr:row>14</xdr:row>
      <xdr:rowOff>38123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367391</xdr:colOff>
      <xdr:row>17</xdr:row>
      <xdr:rowOff>124881</xdr:rowOff>
    </xdr:from>
    <xdr:to>
      <xdr:col>25</xdr:col>
      <xdr:colOff>473200</xdr:colOff>
      <xdr:row>28</xdr:row>
      <xdr:rowOff>164941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789215</xdr:colOff>
      <xdr:row>0</xdr:row>
      <xdr:rowOff>0</xdr:rowOff>
    </xdr:from>
    <xdr:to>
      <xdr:col>3</xdr:col>
      <xdr:colOff>12850</xdr:colOff>
      <xdr:row>0</xdr:row>
      <xdr:rowOff>341689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>
          <a:spLocks noChangeAspect="1"/>
        </xdr:cNvSpPr>
      </xdr:nvSpPr>
      <xdr:spPr>
        <a:xfrm>
          <a:off x="789215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21A60AE9-A5F2-4C3C-9B63-AA6E7E6D49D1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9B26CB34-9696-4E5A-8FB2-18E288BE04FC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113EF062-E40A-44FE-988B-46BA86D36960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6D2051-2E8B-4CBF-889F-8A82416AAE95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B4D7CD89-7B4B-4ABF-A2FE-86FB9533724A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4C040842-20CF-4C2E-A72A-DD0C4E26FE52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299357</xdr:colOff>
      <xdr:row>3</xdr:row>
      <xdr:rowOff>51405</xdr:rowOff>
    </xdr:from>
    <xdr:to>
      <xdr:col>25</xdr:col>
      <xdr:colOff>405166</xdr:colOff>
      <xdr:row>14</xdr:row>
      <xdr:rowOff>91464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277585</xdr:colOff>
      <xdr:row>17</xdr:row>
      <xdr:rowOff>114299</xdr:rowOff>
    </xdr:from>
    <xdr:to>
      <xdr:col>25</xdr:col>
      <xdr:colOff>383394</xdr:colOff>
      <xdr:row>28</xdr:row>
      <xdr:rowOff>154358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762000</xdr:colOff>
      <xdr:row>0</xdr:row>
      <xdr:rowOff>0</xdr:rowOff>
    </xdr:from>
    <xdr:to>
      <xdr:col>2</xdr:col>
      <xdr:colOff>897314</xdr:colOff>
      <xdr:row>0</xdr:row>
      <xdr:rowOff>341689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>
          <a:spLocks noChangeAspect="1"/>
        </xdr:cNvSpPr>
      </xdr:nvSpPr>
      <xdr:spPr>
        <a:xfrm>
          <a:off x="762000" y="0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A912EFAB-7FA2-4DCC-B15E-B777AAAE51AB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2A124BAE-4950-435B-8A49-29606B1DF1A5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9233BEB4-13AB-4869-A8F7-A5E87238CFA4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737D47-86B3-4525-9190-670CC81F170B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0FD9FFB9-5670-4F4C-9AE8-70905FEF583B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DAD8424B-46F4-463B-A81B-84825F82F46D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598713</xdr:colOff>
      <xdr:row>2</xdr:row>
      <xdr:rowOff>37798</xdr:rowOff>
    </xdr:from>
    <xdr:to>
      <xdr:col>26</xdr:col>
      <xdr:colOff>83910</xdr:colOff>
      <xdr:row>11</xdr:row>
      <xdr:rowOff>81643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13</xdr:row>
      <xdr:rowOff>54427</xdr:rowOff>
    </xdr:from>
    <xdr:to>
      <xdr:col>26</xdr:col>
      <xdr:colOff>105809</xdr:colOff>
      <xdr:row>24</xdr:row>
      <xdr:rowOff>94486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68036</xdr:colOff>
      <xdr:row>0</xdr:row>
      <xdr:rowOff>54428</xdr:rowOff>
    </xdr:from>
    <xdr:to>
      <xdr:col>2</xdr:col>
      <xdr:colOff>978957</xdr:colOff>
      <xdr:row>0</xdr:row>
      <xdr:rowOff>396117</xdr:rowOff>
    </xdr:to>
    <xdr:sp macro="[0]!Main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>
          <a:spLocks noChangeAspect="1"/>
        </xdr:cNvSpPr>
      </xdr:nvSpPr>
      <xdr:spPr>
        <a:xfrm>
          <a:off x="1115786" y="54428"/>
          <a:ext cx="1958671" cy="341689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Back to Main Menu</a:t>
          </a:r>
        </a:p>
      </xdr:txBody>
    </xdr: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0.04177</cdr:x>
      <cdr:y>0.31139</cdr:y>
    </cdr:from>
    <cdr:to>
      <cdr:x>0.94878</cdr:x>
      <cdr:y>0.31552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3F4EE4A7-14D9-4282-BF31-92300D68445E}"/>
            </a:ext>
          </a:extLst>
        </cdr:cNvPr>
        <cdr:cNvCxnSpPr/>
      </cdr:nvCxnSpPr>
      <cdr:spPr>
        <a:xfrm xmlns:a="http://schemas.openxmlformats.org/drawingml/2006/main" flipV="1">
          <a:off x="465294" y="787644"/>
          <a:ext cx="10103146" cy="1044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0.99148</cdr:x>
      <cdr:y>0.17711</cdr:y>
    </cdr:from>
    <cdr:to>
      <cdr:x>0.99214</cdr:x>
      <cdr:y>0.8256</cdr:y>
    </cdr:to>
    <cdr:cxnSp macro="">
      <cdr:nvCxnSpPr>
        <cdr:cNvPr id="12" name="Straight Connector 11">
          <a:extLst xmlns:a="http://schemas.openxmlformats.org/drawingml/2006/main">
            <a:ext uri="{FF2B5EF4-FFF2-40B4-BE49-F238E27FC236}">
              <a16:creationId xmlns:a16="http://schemas.microsoft.com/office/drawing/2014/main" id="{29C4F32F-219E-4F75-8F54-54BDB6E23FFF}"/>
            </a:ext>
          </a:extLst>
        </cdr:cNvPr>
        <cdr:cNvCxnSpPr/>
      </cdr:nvCxnSpPr>
      <cdr:spPr>
        <a:xfrm xmlns:a="http://schemas.openxmlformats.org/drawingml/2006/main" flipH="1">
          <a:off x="11044047" y="447996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0.99649</cdr:x>
      <cdr:y>0.1749</cdr:y>
    </cdr:from>
    <cdr:to>
      <cdr:x>0.99715</cdr:x>
      <cdr:y>0.82338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A452B868-4E82-4F8B-90B8-873259B8A7BA}"/>
            </a:ext>
          </a:extLst>
        </cdr:cNvPr>
        <cdr:cNvCxnSpPr/>
      </cdr:nvCxnSpPr>
      <cdr:spPr>
        <a:xfrm xmlns:a="http://schemas.openxmlformats.org/drawingml/2006/main" flipH="1">
          <a:off x="11099856" y="442383"/>
          <a:ext cx="7352" cy="164030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2.xml><?xml version="1.0" encoding="utf-8"?>
<c:userShapes xmlns:c="http://schemas.openxmlformats.org/drawingml/2006/chart">
  <cdr:relSizeAnchor xmlns:cdr="http://schemas.openxmlformats.org/drawingml/2006/chartDrawing">
    <cdr:from>
      <cdr:x>0.99048</cdr:x>
      <cdr:y>0.11429</cdr:y>
    </cdr:from>
    <cdr:to>
      <cdr:x>0.99114</cdr:x>
      <cdr:y>0.76279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841439A-1907-4B6F-95B3-06FB2B457ADC}"/>
            </a:ext>
          </a:extLst>
        </cdr:cNvPr>
        <cdr:cNvCxnSpPr/>
      </cdr:nvCxnSpPr>
      <cdr:spPr>
        <a:xfrm xmlns:a="http://schemas.openxmlformats.org/drawingml/2006/main" flipH="1">
          <a:off x="11525630" y="290309"/>
          <a:ext cx="7626" cy="164717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0.04177</cdr:x>
      <cdr:y>0.31139</cdr:y>
    </cdr:from>
    <cdr:to>
      <cdr:x>0.94878</cdr:x>
      <cdr:y>0.31139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406D5A3C-D214-46F0-A284-851993948AE1}"/>
            </a:ext>
          </a:extLst>
        </cdr:cNvPr>
        <cdr:cNvCxnSpPr/>
      </cdr:nvCxnSpPr>
      <cdr:spPr>
        <a:xfrm xmlns:a="http://schemas.openxmlformats.org/drawingml/2006/main" flipV="1">
          <a:off x="470592" y="646347"/>
          <a:ext cx="10218611" cy="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0.99744</cdr:x>
      <cdr:y>0.11213</cdr:y>
    </cdr:from>
    <cdr:to>
      <cdr:x>0.9981</cdr:x>
      <cdr:y>0.76063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E5ABF060-23E6-426C-A200-F008FA600791}"/>
            </a:ext>
          </a:extLst>
        </cdr:cNvPr>
        <cdr:cNvCxnSpPr/>
      </cdr:nvCxnSpPr>
      <cdr:spPr>
        <a:xfrm xmlns:a="http://schemas.openxmlformats.org/drawingml/2006/main" flipH="1">
          <a:off x="11110440" y="283633"/>
          <a:ext cx="7352" cy="1640327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/>
          </a:solidFill>
          <a:prstDash val="dash"/>
        </a:ln>
      </cdr:spPr>
      <cdr:style>
        <a:lnRef xmlns:a="http://schemas.openxmlformats.org/drawingml/2006/main" idx="3">
          <a:schemeClr val="accent3"/>
        </a:lnRef>
        <a:fillRef xmlns:a="http://schemas.openxmlformats.org/drawingml/2006/main" idx="0">
          <a:schemeClr val="accent3"/>
        </a:fillRef>
        <a:effectRef xmlns:a="http://schemas.openxmlformats.org/drawingml/2006/main" idx="2">
          <a:schemeClr val="accent3"/>
        </a:effectRef>
        <a:fontRef xmlns:a="http://schemas.openxmlformats.org/drawingml/2006/main" idx="minor">
          <a:schemeClr val="tx1"/>
        </a:fontRef>
      </cdr:style>
    </cdr:cxn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4:V34" totalsRowShown="0" headerRowDxfId="266" dataDxfId="264" headerRowBorderDxfId="265" tableBorderDxfId="263" totalsRowBorderDxfId="262">
  <tableColumns count="22">
    <tableColumn id="1" xr3:uid="{00000000-0010-0000-0000-000001000000}" name="#" dataDxfId="261"/>
    <tableColumn id="2" xr3:uid="{00000000-0010-0000-0000-000002000000}" name="Student_x000a_Name" dataDxfId="260"/>
    <tableColumn id="3" xr3:uid="{00000000-0010-0000-0000-000003000000}" name="Date of Identification" dataDxfId="259"/>
    <tableColumn id="28" xr3:uid="{00000000-0010-0000-0000-00001C000000}" name="Method of Identification" dataDxfId="258"/>
    <tableColumn id="4" xr3:uid="{00000000-0010-0000-0000-000004000000}" name="Grade" dataDxfId="257"/>
    <tableColumn id="5" xr3:uid="{00000000-0010-0000-0000-000005000000}" name="Gender" dataDxfId="256"/>
    <tableColumn id="6" xr3:uid="{00000000-0010-0000-0000-000006000000}" name="Ethnicity" dataDxfId="255"/>
    <tableColumn id="7" xr3:uid="{00000000-0010-0000-0000-000007000000}" name="Race" dataDxfId="254"/>
    <tableColumn id="8" xr3:uid="{00000000-0010-0000-0000-000008000000}" name="IEP Status" dataDxfId="253"/>
    <tableColumn id="26" xr3:uid="{00000000-0010-0000-0000-00001A000000}" name="# ODRs" dataDxfId="252"/>
    <tableColumn id="25" xr3:uid="{00000000-0010-0000-0000-000019000000}" name="# Minors" dataDxfId="251"/>
    <tableColumn id="24" xr3:uid="{00000000-0010-0000-0000-000018000000}" name="# Absences" dataDxfId="250"/>
    <tableColumn id="23" xr3:uid="{00000000-0010-0000-0000-000017000000}" name="# Tardies" dataDxfId="249"/>
    <tableColumn id="22" xr3:uid="{00000000-0010-0000-0000-000016000000}" name="Is Student Above/ Below_x000a_Grade Level?" dataDxfId="248"/>
    <tableColumn id="21" xr3:uid="{00000000-0010-0000-0000-000015000000}" name="GPA" dataDxfId="247"/>
    <tableColumn id="11" xr3:uid="{00000000-0010-0000-0000-00000B000000}" name="Has Student Been Taught the Expectations?" dataDxfId="246"/>
    <tableColumn id="12" xr3:uid="{00000000-0010-0000-0000-00000C000000}" name="Has Student Received Recognitions?" dataDxfId="245"/>
    <tableColumn id="30" xr3:uid="{00000000-0010-0000-0000-00001E000000}" name="Problem Behavior" dataDxfId="244"/>
    <tableColumn id="33" xr3:uid="{00000000-0010-0000-0000-000021000000}" name="Possible Function _x000a_of Behavior" dataDxfId="243"/>
    <tableColumn id="34" xr3:uid="{00000000-0010-0000-0000-000022000000}" name="Tier 2_x000a_Intervention_x000a_1" dataDxfId="242"/>
    <tableColumn id="32" xr3:uid="{00000000-0010-0000-0000-000020000000}" name="Tier 2_x000a_Intervention_x000a_2" dataDxfId="241"/>
    <tableColumn id="13" xr3:uid="{00000000-0010-0000-0000-00000D000000}" name="Goal" dataDxfId="2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E223" totalsRowShown="0" headerRowDxfId="239" headerRowBorderDxfId="238" tableBorderDxfId="237">
  <tableColumns count="5">
    <tableColumn id="1" xr3:uid="{00000000-0010-0000-0100-000001000000}" name="Date" dataDxfId="236">
      <calculatedColumnFormula>WEEKDAYintl($A$4,1)</calculatedColumnFormula>
    </tableColumn>
    <tableColumn id="5" xr3:uid="{00000000-0010-0000-0100-000005000000}" name="Note" dataDxfId="235"/>
    <tableColumn id="2" xr3:uid="{00000000-0010-0000-0100-000002000000}" name="Daily Points Possible" dataDxfId="234"/>
    <tableColumn id="3" xr3:uid="{00000000-0010-0000-0100-000003000000}" name="Daily Points" dataDxfId="233"/>
    <tableColumn id="4" xr3:uid="{00000000-0010-0000-0100-000004000000}" name="Daily Percent" dataDxfId="232">
      <calculatedColumnFormula>IF(Table2[[#This Row],[Daily Points]]="",NA(),Table2[[#This Row],[Daily Points]]/Table2[[#This Row],[Daily Points Possible]])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22" displayName="Table22" ref="A3:E223" totalsRowShown="0" headerRowDxfId="231" headerRowBorderDxfId="230" tableBorderDxfId="229">
  <tableColumns count="5">
    <tableColumn id="1" xr3:uid="{00000000-0010-0000-0200-000001000000}" name="Date" dataDxfId="228"/>
    <tableColumn id="5" xr3:uid="{00000000-0010-0000-0200-000005000000}" name="Notes" dataDxfId="227"/>
    <tableColumn id="2" xr3:uid="{00000000-0010-0000-0200-000002000000}" name="Daily Points Possible" dataDxfId="226"/>
    <tableColumn id="3" xr3:uid="{00000000-0010-0000-0200-000003000000}" name="Daily Points" dataDxfId="225"/>
    <tableColumn id="4" xr3:uid="{00000000-0010-0000-0200-000004000000}" name="Daily Percent" dataDxfId="224">
      <calculatedColumnFormula>IF(Table22[[#This Row],[Daily Points]]="",NA(),Table22[[#This Row],[Daily Points]]/Table22[[#This Row],[Daily Points Possible]])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225" displayName="Table225" ref="A3:E223" totalsRowShown="0" headerRowDxfId="223" headerRowBorderDxfId="222" tableBorderDxfId="221">
  <tableColumns count="5">
    <tableColumn id="1" xr3:uid="{00000000-0010-0000-0300-000001000000}" name="Date" dataDxfId="220">
      <calculatedColumnFormula>IF(A3,WORKDAY(A3,1),"")</calculatedColumnFormula>
    </tableColumn>
    <tableColumn id="5" xr3:uid="{00000000-0010-0000-0300-000005000000}" name="Notes" dataDxfId="219"/>
    <tableColumn id="2" xr3:uid="{00000000-0010-0000-0300-000002000000}" name="Daily Points Possible" dataDxfId="218"/>
    <tableColumn id="3" xr3:uid="{00000000-0010-0000-0300-000003000000}" name="Daily Points" dataDxfId="217"/>
    <tableColumn id="4" xr3:uid="{00000000-0010-0000-0300-000004000000}" name="Daily Percent" dataDxfId="216">
      <calculatedColumnFormula>IF(Table225[[#This Row],[Daily Points]]="",NA(),Table225[[#This Row],[Daily Points]]/Table225[[#This Row],[Daily Points Possible]])</calculatedColumnFormula>
    </tableColumn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226" displayName="Table226" ref="A3:E223" totalsRowShown="0" headerRowDxfId="215" headerRowBorderDxfId="214" tableBorderDxfId="213">
  <tableColumns count="5">
    <tableColumn id="1" xr3:uid="{00000000-0010-0000-0400-000001000000}" name="Date" dataDxfId="212">
      <calculatedColumnFormula>IF(A3,WORKDAY(A3,1),"")</calculatedColumnFormula>
    </tableColumn>
    <tableColumn id="5" xr3:uid="{00000000-0010-0000-0400-000005000000}" name="Notes" dataDxfId="211"/>
    <tableColumn id="2" xr3:uid="{00000000-0010-0000-0400-000002000000}" name="Daily Points Possible" dataDxfId="210"/>
    <tableColumn id="3" xr3:uid="{00000000-0010-0000-0400-000003000000}" name="Daily Points" dataDxfId="209"/>
    <tableColumn id="4" xr3:uid="{00000000-0010-0000-0400-000004000000}" name="Daily Percent" dataDxfId="208">
      <calculatedColumnFormula>IF(Table226[[#This Row],[Daily Points]]="",NA(),Table226[[#This Row],[Daily Points]]/Table226[[#This Row],[Daily Points Possible]])</calculatedColumnFormula>
    </tableColumn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227" displayName="Table227" ref="A3:E223" totalsRowShown="0" headerRowDxfId="207" headerRowBorderDxfId="206" tableBorderDxfId="205">
  <tableColumns count="5">
    <tableColumn id="1" xr3:uid="{00000000-0010-0000-0500-000001000000}" name="Date" dataDxfId="204">
      <calculatedColumnFormula>IF(A3,WORKDAY(A3,1),"")</calculatedColumnFormula>
    </tableColumn>
    <tableColumn id="5" xr3:uid="{00000000-0010-0000-0500-000005000000}" name="Notes" dataDxfId="203"/>
    <tableColumn id="2" xr3:uid="{00000000-0010-0000-0500-000002000000}" name="Daily Points Possible" dataDxfId="202"/>
    <tableColumn id="3" xr3:uid="{00000000-0010-0000-0500-000003000000}" name="Daily Points" dataDxfId="201"/>
    <tableColumn id="4" xr3:uid="{00000000-0010-0000-0500-000004000000}" name="Daily Percent" dataDxfId="200">
      <calculatedColumnFormula>IF(Table227[[#This Row],[Daily Points]]="",NA(),Table227[[#This Row],[Daily Points]]/Table227[[#This Row],[Daily Points Possible]])</calculatedColumnFormula>
    </tableColumn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228" displayName="Table228" ref="A3:E223" totalsRowShown="0" headerRowDxfId="199" headerRowBorderDxfId="198" tableBorderDxfId="197">
  <tableColumns count="5">
    <tableColumn id="1" xr3:uid="{00000000-0010-0000-0600-000001000000}" name="Date" dataDxfId="196">
      <calculatedColumnFormula>IF(A3,WORKDAY(A3,1),"")</calculatedColumnFormula>
    </tableColumn>
    <tableColumn id="5" xr3:uid="{00000000-0010-0000-0600-000005000000}" name="Notes" dataDxfId="195"/>
    <tableColumn id="2" xr3:uid="{00000000-0010-0000-0600-000002000000}" name="Daily Points Possible" dataDxfId="194"/>
    <tableColumn id="3" xr3:uid="{00000000-0010-0000-0600-000003000000}" name="Daily Points" dataDxfId="193"/>
    <tableColumn id="4" xr3:uid="{00000000-0010-0000-0600-000004000000}" name="Daily Percent" dataDxfId="192">
      <calculatedColumnFormula>IF(Table228[[#This Row],[Daily Points]]="",NA(),Table228[[#This Row],[Daily Points]]/Table228[[#This Row],[Daily Points Possible]])</calculatedColumnFormula>
    </tableColumn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229" displayName="Table229" ref="A3:E223" totalsRowShown="0" headerRowDxfId="191" headerRowBorderDxfId="190" tableBorderDxfId="189">
  <tableColumns count="5">
    <tableColumn id="1" xr3:uid="{00000000-0010-0000-0700-000001000000}" name="Date" dataDxfId="188">
      <calculatedColumnFormula>IF(A3,WORKDAY(A3,1),"")</calculatedColumnFormula>
    </tableColumn>
    <tableColumn id="5" xr3:uid="{00000000-0010-0000-0700-000005000000}" name="Notes" dataDxfId="187"/>
    <tableColumn id="2" xr3:uid="{00000000-0010-0000-0700-000002000000}" name="Daily Points Possible" dataDxfId="186"/>
    <tableColumn id="3" xr3:uid="{00000000-0010-0000-0700-000003000000}" name="Daily Points" dataDxfId="185"/>
    <tableColumn id="4" xr3:uid="{00000000-0010-0000-0700-000004000000}" name="Daily Percent" dataDxfId="184">
      <calculatedColumnFormula>IF(Table229[[#This Row],[Daily Points]]="",NA(),Table229[[#This Row],[Daily Points]]/Table229[[#This Row],[Daily Points Possible]])</calculatedColumnFormula>
    </tableColumn>
  </tableColumns>
  <tableStyleInfo name="TableStyleLight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2210" displayName="Table2210" ref="A3:E223" totalsRowShown="0" headerRowDxfId="183" headerRowBorderDxfId="182" tableBorderDxfId="181">
  <tableColumns count="5">
    <tableColumn id="1" xr3:uid="{00000000-0010-0000-0800-000001000000}" name="Date" dataDxfId="180">
      <calculatedColumnFormula>IF(A3,WORKDAY(A3,1),"")</calculatedColumnFormula>
    </tableColumn>
    <tableColumn id="5" xr3:uid="{00000000-0010-0000-0800-000005000000}" name="Notes" dataDxfId="179"/>
    <tableColumn id="2" xr3:uid="{00000000-0010-0000-0800-000002000000}" name="Daily Points Possible" dataDxfId="178"/>
    <tableColumn id="3" xr3:uid="{00000000-0010-0000-0800-000003000000}" name="Daily Points" dataDxfId="177"/>
    <tableColumn id="4" xr3:uid="{00000000-0010-0000-0800-000004000000}" name="Daily Percent" dataDxfId="176">
      <calculatedColumnFormula>IF(Table2210[[#This Row],[Daily Points]]="",NA(),Table2210[[#This Row],[Daily Points]]/Table2210[[#This Row],[Daily Points Possible]])</calculatedColumnFormula>
    </tableColumn>
  </tableColumns>
  <tableStyleInfo name="TableStyleLight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2211" displayName="Table2211" ref="A3:E223" totalsRowShown="0" headerRowDxfId="175" headerRowBorderDxfId="174" tableBorderDxfId="173">
  <tableColumns count="5">
    <tableColumn id="1" xr3:uid="{00000000-0010-0000-0900-000001000000}" name="Date" dataDxfId="172">
      <calculatedColumnFormula>IF(A3,WORKDAY(A3,1),"")</calculatedColumnFormula>
    </tableColumn>
    <tableColumn id="5" xr3:uid="{00000000-0010-0000-0900-000005000000}" name="Notes" dataDxfId="171"/>
    <tableColumn id="2" xr3:uid="{00000000-0010-0000-0900-000002000000}" name="Daily Points Possible" dataDxfId="170"/>
    <tableColumn id="3" xr3:uid="{00000000-0010-0000-0900-000003000000}" name="Daily Points" dataDxfId="169"/>
    <tableColumn id="4" xr3:uid="{00000000-0010-0000-0900-000004000000}" name="Daily Percent" dataDxfId="168">
      <calculatedColumnFormula>IF(Table2211[[#This Row],[Daily Points]]="",NA(),Table2211[[#This Row],[Daily Points]]/Table2211[[#This Row],[Daily Points Possible]])</calculatedColumnFormula>
    </tableColumn>
  </tableColumns>
  <tableStyleInfo name="TableStyleLight1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2212" displayName="Table2212" ref="A3:E223" totalsRowShown="0" headerRowDxfId="167" headerRowBorderDxfId="166" tableBorderDxfId="165">
  <tableColumns count="5">
    <tableColumn id="1" xr3:uid="{00000000-0010-0000-0A00-000001000000}" name="Date" dataDxfId="164">
      <calculatedColumnFormula>IF(A3,WORKDAY(A3,1),"")</calculatedColumnFormula>
    </tableColumn>
    <tableColumn id="5" xr3:uid="{00000000-0010-0000-0A00-000005000000}" name="Notes" dataDxfId="163"/>
    <tableColumn id="2" xr3:uid="{00000000-0010-0000-0A00-000002000000}" name="Daily Points Possible" dataDxfId="162"/>
    <tableColumn id="3" xr3:uid="{00000000-0010-0000-0A00-000003000000}" name="Daily Points" dataDxfId="161"/>
    <tableColumn id="4" xr3:uid="{00000000-0010-0000-0A00-000004000000}" name="Daily Percent" dataDxfId="160">
      <calculatedColumnFormula>IF(Table2212[[#This Row],[Daily Points]]="",NA(),Table2212[[#This Row],[Daily Points]]/Table2212[[#This Row],[Daily Points Possible]])</calculatedColumnFormula>
    </tableColumn>
  </tableColumns>
  <tableStyleInfo name="TableStyleLight1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2213" displayName="Table2213" ref="A3:E223" totalsRowShown="0" headerRowDxfId="159" headerRowBorderDxfId="158" tableBorderDxfId="157">
  <tableColumns count="5">
    <tableColumn id="1" xr3:uid="{00000000-0010-0000-0B00-000001000000}" name="Date" dataDxfId="156"/>
    <tableColumn id="5" xr3:uid="{00000000-0010-0000-0B00-000005000000}" name="Notes" dataDxfId="155"/>
    <tableColumn id="2" xr3:uid="{00000000-0010-0000-0B00-000002000000}" name="Daily Points Possible" dataDxfId="154"/>
    <tableColumn id="3" xr3:uid="{00000000-0010-0000-0B00-000003000000}" name="Daily Points" dataDxfId="153"/>
    <tableColumn id="4" xr3:uid="{00000000-0010-0000-0B00-000004000000}" name="Daily Percent" dataDxfId="152">
      <calculatedColumnFormula>IF(Table2213[[#This Row],[Daily Points]]="",NA(),Table2213[[#This Row],[Daily Points]]/Table2213[[#This Row],[Daily Points Possible]])</calculatedColumnFormula>
    </tableColumn>
  </tableColumns>
  <tableStyleInfo name="TableStyleLight1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2214" displayName="Table2214" ref="A3:E223" totalsRowShown="0" headerRowDxfId="151" headerRowBorderDxfId="150" tableBorderDxfId="149">
  <tableColumns count="5">
    <tableColumn id="1" xr3:uid="{00000000-0010-0000-0C00-000001000000}" name="Date" dataDxfId="148">
      <calculatedColumnFormula>IF(A3,WORKDAY(A3,1),"")</calculatedColumnFormula>
    </tableColumn>
    <tableColumn id="5" xr3:uid="{00000000-0010-0000-0C00-000005000000}" name="Notes" dataDxfId="147"/>
    <tableColumn id="2" xr3:uid="{00000000-0010-0000-0C00-000002000000}" name="Daily Points Possible" dataDxfId="146"/>
    <tableColumn id="3" xr3:uid="{00000000-0010-0000-0C00-000003000000}" name="Daily Points" dataDxfId="145"/>
    <tableColumn id="4" xr3:uid="{00000000-0010-0000-0C00-000004000000}" name="Daily Percent" dataDxfId="144">
      <calculatedColumnFormula>IF(Table2214[[#This Row],[Daily Points]]="",NA(),Table2214[[#This Row],[Daily Points]]/Table2214[[#This Row],[Daily Points Possible]])</calculatedColumnFormula>
    </tableColumn>
  </tableColumns>
  <tableStyleInfo name="TableStyleLight15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2215" displayName="Table2215" ref="A3:E223" totalsRowShown="0" headerRowDxfId="143" headerRowBorderDxfId="142" tableBorderDxfId="141">
  <tableColumns count="5">
    <tableColumn id="1" xr3:uid="{00000000-0010-0000-0D00-000001000000}" name="Date" dataDxfId="140">
      <calculatedColumnFormula>IF(A3,WORKDAY(A3,1),"")</calculatedColumnFormula>
    </tableColumn>
    <tableColumn id="5" xr3:uid="{00000000-0010-0000-0D00-000005000000}" name="Notes" dataDxfId="139"/>
    <tableColumn id="2" xr3:uid="{00000000-0010-0000-0D00-000002000000}" name="Daily Points Possible" dataDxfId="138"/>
    <tableColumn id="3" xr3:uid="{00000000-0010-0000-0D00-000003000000}" name="Daily Points" dataDxfId="137"/>
    <tableColumn id="4" xr3:uid="{00000000-0010-0000-0D00-000004000000}" name="Daily Percent" dataDxfId="136">
      <calculatedColumnFormula>IF(Table2215[[#This Row],[Daily Points]]="",NA(),Table2215[[#This Row],[Daily Points]]/Table2215[[#This Row],[Daily Points Possible]])</calculatedColumnFormula>
    </tableColumn>
  </tableColumns>
  <tableStyleInfo name="TableStyleLight15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able2216" displayName="Table2216" ref="A3:E223" totalsRowShown="0" headerRowDxfId="135" headerRowBorderDxfId="134" tableBorderDxfId="133">
  <tableColumns count="5">
    <tableColumn id="1" xr3:uid="{00000000-0010-0000-0E00-000001000000}" name="Date" dataDxfId="132">
      <calculatedColumnFormula>IF(A3,WORKDAY(A3,1),"")</calculatedColumnFormula>
    </tableColumn>
    <tableColumn id="5" xr3:uid="{00000000-0010-0000-0E00-000005000000}" name="Notes" dataDxfId="131"/>
    <tableColumn id="2" xr3:uid="{00000000-0010-0000-0E00-000002000000}" name="Daily Points Possible" dataDxfId="130"/>
    <tableColumn id="3" xr3:uid="{00000000-0010-0000-0E00-000003000000}" name="Daily Points" dataDxfId="129"/>
    <tableColumn id="4" xr3:uid="{00000000-0010-0000-0E00-000004000000}" name="Daily Percent" dataDxfId="128">
      <calculatedColumnFormula>IF(Table2216[[#This Row],[Daily Points]]="",NA(),Table2216[[#This Row],[Daily Points]]/Table2216[[#This Row],[Daily Points Possible]])</calculatedColumnFormula>
    </tableColumn>
  </tableColumns>
  <tableStyleInfo name="TableStyleLight15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able2217" displayName="Table2217" ref="A3:E223" totalsRowShown="0" headerRowDxfId="127" headerRowBorderDxfId="126" tableBorderDxfId="125">
  <tableColumns count="5">
    <tableColumn id="1" xr3:uid="{00000000-0010-0000-0F00-000001000000}" name="Date" dataDxfId="124">
      <calculatedColumnFormula>IF(A3,WORKDAY(A3,1),"")</calculatedColumnFormula>
    </tableColumn>
    <tableColumn id="5" xr3:uid="{00000000-0010-0000-0F00-000005000000}" name="Notes" dataDxfId="123"/>
    <tableColumn id="2" xr3:uid="{00000000-0010-0000-0F00-000002000000}" name="Daily Points Possible" dataDxfId="122"/>
    <tableColumn id="3" xr3:uid="{00000000-0010-0000-0F00-000003000000}" name="Daily Points" dataDxfId="121"/>
    <tableColumn id="4" xr3:uid="{00000000-0010-0000-0F00-000004000000}" name="Daily Percent" dataDxfId="120">
      <calculatedColumnFormula>IF(Table2217[[#This Row],[Daily Points]]="",NA(),Table2217[[#This Row],[Daily Points]]/Table2217[[#This Row],[Daily Points Possible]])</calculatedColumnFormula>
    </tableColumn>
  </tableColumns>
  <tableStyleInfo name="TableStyleLight1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able2218" displayName="Table2218" ref="A3:E223" totalsRowShown="0" headerRowDxfId="119" headerRowBorderDxfId="118" tableBorderDxfId="117">
  <tableColumns count="5">
    <tableColumn id="1" xr3:uid="{00000000-0010-0000-1000-000001000000}" name="Date" dataDxfId="116">
      <calculatedColumnFormula>IF(A3,WORKDAY(A3,1),"")</calculatedColumnFormula>
    </tableColumn>
    <tableColumn id="5" xr3:uid="{00000000-0010-0000-1000-000005000000}" name="Notes" dataDxfId="115"/>
    <tableColumn id="2" xr3:uid="{00000000-0010-0000-1000-000002000000}" name="Daily Points Possible" dataDxfId="114"/>
    <tableColumn id="3" xr3:uid="{00000000-0010-0000-1000-000003000000}" name="Daily Points" dataDxfId="113"/>
    <tableColumn id="4" xr3:uid="{00000000-0010-0000-1000-000004000000}" name="Daily Percent" dataDxfId="112">
      <calculatedColumnFormula>IF(Table2218[[#This Row],[Daily Points]]="",NA(),Table2218[[#This Row],[Daily Points]]/Table2218[[#This Row],[Daily Points Possible]])</calculatedColumnFormula>
    </tableColumn>
  </tableColumns>
  <tableStyleInfo name="TableStyleLight15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able2219" displayName="Table2219" ref="A3:E223" totalsRowShown="0" headerRowDxfId="111" headerRowBorderDxfId="110" tableBorderDxfId="109">
  <tableColumns count="5">
    <tableColumn id="1" xr3:uid="{00000000-0010-0000-1100-000001000000}" name="Date" dataDxfId="108">
      <calculatedColumnFormula>IF(A3,WORKDAY(A3,1),"")</calculatedColumnFormula>
    </tableColumn>
    <tableColumn id="5" xr3:uid="{00000000-0010-0000-1100-000005000000}" name="Notes" dataDxfId="107"/>
    <tableColumn id="2" xr3:uid="{00000000-0010-0000-1100-000002000000}" name="Daily Points Possible" dataDxfId="106"/>
    <tableColumn id="3" xr3:uid="{00000000-0010-0000-1100-000003000000}" name="Daily Points" dataDxfId="105"/>
    <tableColumn id="4" xr3:uid="{00000000-0010-0000-1100-000004000000}" name="Daily Percent" dataDxfId="104">
      <calculatedColumnFormula>IF(Table2219[[#This Row],[Daily Points]]="",NA(),Table2219[[#This Row],[Daily Points]]/Table2219[[#This Row],[Daily Points Possible]])</calculatedColumnFormula>
    </tableColumn>
  </tableColumns>
  <tableStyleInfo name="TableStyleLight15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able2220" displayName="Table2220" ref="A3:E223" totalsRowShown="0" headerRowDxfId="103" headerRowBorderDxfId="102" tableBorderDxfId="101">
  <tableColumns count="5">
    <tableColumn id="1" xr3:uid="{00000000-0010-0000-1200-000001000000}" name="Date" dataDxfId="100">
      <calculatedColumnFormula>IF(A3,WORKDAY(A3,1),"")</calculatedColumnFormula>
    </tableColumn>
    <tableColumn id="5" xr3:uid="{00000000-0010-0000-1200-000005000000}" name="Notes" dataDxfId="99"/>
    <tableColumn id="2" xr3:uid="{00000000-0010-0000-1200-000002000000}" name="Daily Points Possible" dataDxfId="98"/>
    <tableColumn id="3" xr3:uid="{00000000-0010-0000-1200-000003000000}" name="Daily Points" dataDxfId="97"/>
    <tableColumn id="4" xr3:uid="{00000000-0010-0000-1200-000004000000}" name="Daily Percent" dataDxfId="96">
      <calculatedColumnFormula>IF(Table2220[[#This Row],[Daily Points]]="",NA(),Table2220[[#This Row],[Daily Points]]/Table2220[[#This Row],[Daily Points Possible]])</calculatedColumnFormula>
    </tableColumn>
  </tableColumns>
  <tableStyleInfo name="TableStyleLight15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able2221" displayName="Table2221" ref="A3:E223" totalsRowShown="0" headerRowDxfId="95" headerRowBorderDxfId="94" tableBorderDxfId="93">
  <tableColumns count="5">
    <tableColumn id="1" xr3:uid="{00000000-0010-0000-1300-000001000000}" name="Date" dataDxfId="92">
      <calculatedColumnFormula>IF(A3,WORKDAY(A3,1),"")</calculatedColumnFormula>
    </tableColumn>
    <tableColumn id="5" xr3:uid="{00000000-0010-0000-1300-000005000000}" name="Notes" dataDxfId="91"/>
    <tableColumn id="2" xr3:uid="{00000000-0010-0000-1300-000002000000}" name="Daily Points Possible" dataDxfId="90"/>
    <tableColumn id="3" xr3:uid="{00000000-0010-0000-1300-000003000000}" name="Daily Points" dataDxfId="89"/>
    <tableColumn id="4" xr3:uid="{00000000-0010-0000-1300-000004000000}" name="Daily Percent" dataDxfId="88">
      <calculatedColumnFormula>IF(Table2221[[#This Row],[Daily Points]]="",NA(),Table2221[[#This Row],[Daily Points]]/Table2221[[#This Row],[Daily Points Possible]])</calculatedColumnFormula>
    </tableColumn>
  </tableColumns>
  <tableStyleInfo name="TableStyleLight15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able2222" displayName="Table2222" ref="A3:E223" totalsRowShown="0" headerRowDxfId="87" headerRowBorderDxfId="86" tableBorderDxfId="85">
  <tableColumns count="5">
    <tableColumn id="1" xr3:uid="{00000000-0010-0000-1400-000001000000}" name="Date" dataDxfId="84">
      <calculatedColumnFormula>IF(A3,WORKDAY(A3,1),"")</calculatedColumnFormula>
    </tableColumn>
    <tableColumn id="5" xr3:uid="{00000000-0010-0000-1400-000005000000}" name="Notes" dataDxfId="83"/>
    <tableColumn id="2" xr3:uid="{00000000-0010-0000-1400-000002000000}" name="Daily Points Possible" dataDxfId="82"/>
    <tableColumn id="3" xr3:uid="{00000000-0010-0000-1400-000003000000}" name="Daily Points" dataDxfId="81"/>
    <tableColumn id="4" xr3:uid="{00000000-0010-0000-1400-000004000000}" name="Daily Percent" dataDxfId="80">
      <calculatedColumnFormula>IF(Table2222[[#This Row],[Daily Points]]="",NA(),Table2222[[#This Row],[Daily Points]]/Table2222[[#This Row],[Daily Points Possible]])</calculatedColumnFormula>
    </tableColumn>
  </tableColumns>
  <tableStyleInfo name="TableStyleLight15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2223" displayName="Table2223" ref="A3:E223" totalsRowShown="0" headerRowDxfId="79" headerRowBorderDxfId="78" tableBorderDxfId="77">
  <tableColumns count="5">
    <tableColumn id="1" xr3:uid="{00000000-0010-0000-1500-000001000000}" name="Date" dataDxfId="76">
      <calculatedColumnFormula>IF(A3,WORKDAY(A3,1),"")</calculatedColumnFormula>
    </tableColumn>
    <tableColumn id="5" xr3:uid="{00000000-0010-0000-1500-000005000000}" name="Notes" dataDxfId="75"/>
    <tableColumn id="2" xr3:uid="{00000000-0010-0000-1500-000002000000}" name="Daily Points Possible" dataDxfId="74"/>
    <tableColumn id="3" xr3:uid="{00000000-0010-0000-1500-000003000000}" name="Daily Points" dataDxfId="73"/>
    <tableColumn id="4" xr3:uid="{00000000-0010-0000-1500-000004000000}" name="Daily Percent" dataDxfId="72">
      <calculatedColumnFormula>IF(Table2223[[#This Row],[Daily Points]]="",NA(),Table2223[[#This Row],[Daily Points]]/Table2223[[#This Row],[Daily Points Possible]])</calculatedColumnFormula>
    </tableColumn>
  </tableColumns>
  <tableStyleInfo name="TableStyleLight15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2224" displayName="Table2224" ref="A3:E223" totalsRowShown="0" headerRowDxfId="71" headerRowBorderDxfId="70" tableBorderDxfId="69">
  <tableColumns count="5">
    <tableColumn id="1" xr3:uid="{00000000-0010-0000-1600-000001000000}" name="Date" dataDxfId="68">
      <calculatedColumnFormula>IF(A3,WORKDAY(A3,1),"")</calculatedColumnFormula>
    </tableColumn>
    <tableColumn id="5" xr3:uid="{00000000-0010-0000-1600-000005000000}" name="Notes" dataDxfId="67"/>
    <tableColumn id="2" xr3:uid="{00000000-0010-0000-1600-000002000000}" name="Daily Points Possible" dataDxfId="66"/>
    <tableColumn id="3" xr3:uid="{00000000-0010-0000-1600-000003000000}" name="Daily Points" dataDxfId="65"/>
    <tableColumn id="4" xr3:uid="{00000000-0010-0000-1600-000004000000}" name="Daily Percent" dataDxfId="64">
      <calculatedColumnFormula>IF(Table2224[[#This Row],[Daily Points]]="",NA(),Table2224[[#This Row],[Daily Points]]/Table2224[[#This Row],[Daily Points Possible]])</calculatedColumnFormula>
    </tableColumn>
  </tableColumns>
  <tableStyleInfo name="TableStyleLight15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e2225" displayName="Table2225" ref="A3:E223" totalsRowShown="0" headerRowDxfId="63" headerRowBorderDxfId="62" tableBorderDxfId="61">
  <tableColumns count="5">
    <tableColumn id="1" xr3:uid="{00000000-0010-0000-1700-000001000000}" name="Date" dataDxfId="60">
      <calculatedColumnFormula>IF(A3,WORKDAY(A3,1),"")</calculatedColumnFormula>
    </tableColumn>
    <tableColumn id="5" xr3:uid="{00000000-0010-0000-1700-000005000000}" name="Notes" dataDxfId="59"/>
    <tableColumn id="2" xr3:uid="{00000000-0010-0000-1700-000002000000}" name="Daily Points Possible" dataDxfId="58"/>
    <tableColumn id="3" xr3:uid="{00000000-0010-0000-1700-000003000000}" name="Daily Points" dataDxfId="57"/>
    <tableColumn id="4" xr3:uid="{00000000-0010-0000-1700-000004000000}" name="Daily Percent" dataDxfId="56">
      <calculatedColumnFormula>IF(Table2225[[#This Row],[Daily Points]]="",NA(),Table2225[[#This Row],[Daily Points]]/Table2225[[#This Row],[Daily Points Possible]])</calculatedColumnFormula>
    </tableColumn>
  </tableColumns>
  <tableStyleInfo name="TableStyleLight15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8000000}" name="Table2226" displayName="Table2226" ref="A3:E223" totalsRowShown="0" headerRowDxfId="55" headerRowBorderDxfId="54" tableBorderDxfId="53">
  <tableColumns count="5">
    <tableColumn id="1" xr3:uid="{00000000-0010-0000-1800-000001000000}" name="Date" dataDxfId="52">
      <calculatedColumnFormula>IF(A3,WORKDAY(A3,1),"")</calculatedColumnFormula>
    </tableColumn>
    <tableColumn id="5" xr3:uid="{00000000-0010-0000-1800-000005000000}" name="Notes" dataDxfId="51"/>
    <tableColumn id="2" xr3:uid="{00000000-0010-0000-1800-000002000000}" name="Daily Points Possible" dataDxfId="50"/>
    <tableColumn id="3" xr3:uid="{00000000-0010-0000-1800-000003000000}" name="Daily Points" dataDxfId="49"/>
    <tableColumn id="4" xr3:uid="{00000000-0010-0000-1800-000004000000}" name="Daily Percent" dataDxfId="48">
      <calculatedColumnFormula>IF(Table2226[[#This Row],[Daily Points]]="",NA(),Table2226[[#This Row],[Daily Points]]/Table2226[[#This Row],[Daily Points Possible]])</calculatedColumnFormula>
    </tableColumn>
  </tableColumns>
  <tableStyleInfo name="TableStyleLight15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9000000}" name="Table2227" displayName="Table2227" ref="A3:E223" totalsRowShown="0" headerRowDxfId="47" headerRowBorderDxfId="46" tableBorderDxfId="45">
  <tableColumns count="5">
    <tableColumn id="1" xr3:uid="{00000000-0010-0000-1900-000001000000}" name="Date" dataDxfId="44">
      <calculatedColumnFormula>IF(A3,WORKDAY(A3,1),"")</calculatedColumnFormula>
    </tableColumn>
    <tableColumn id="5" xr3:uid="{00000000-0010-0000-1900-000005000000}" name="Notes" dataDxfId="43"/>
    <tableColumn id="2" xr3:uid="{00000000-0010-0000-1900-000002000000}" name="Daily Points Possible" dataDxfId="42"/>
    <tableColumn id="3" xr3:uid="{00000000-0010-0000-1900-000003000000}" name="Daily Points" dataDxfId="41"/>
    <tableColumn id="4" xr3:uid="{00000000-0010-0000-1900-000004000000}" name="Daily Percent" dataDxfId="40">
      <calculatedColumnFormula>IF(Table2227[[#This Row],[Daily Points]]="",NA(),Table2227[[#This Row],[Daily Points]]/Table2227[[#This Row],[Daily Points Possible]])</calculatedColumnFormula>
    </tableColumn>
  </tableColumns>
  <tableStyleInfo name="TableStyleLight15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A000000}" name="Table2228" displayName="Table2228" ref="A3:E223" totalsRowShown="0" headerRowDxfId="39" headerRowBorderDxfId="38" tableBorderDxfId="37">
  <tableColumns count="5">
    <tableColumn id="1" xr3:uid="{00000000-0010-0000-1A00-000001000000}" name="Date" dataDxfId="36">
      <calculatedColumnFormula>IF(A3,WORKDAY(A3,1),"")</calculatedColumnFormula>
    </tableColumn>
    <tableColumn id="5" xr3:uid="{00000000-0010-0000-1A00-000005000000}" name="Notes" dataDxfId="35"/>
    <tableColumn id="2" xr3:uid="{00000000-0010-0000-1A00-000002000000}" name="Daily Points Possible" dataDxfId="34"/>
    <tableColumn id="3" xr3:uid="{00000000-0010-0000-1A00-000003000000}" name="Daily Points" dataDxfId="33"/>
    <tableColumn id="4" xr3:uid="{00000000-0010-0000-1A00-000004000000}" name="Daily Percent" dataDxfId="32">
      <calculatedColumnFormula>IF(Table2228[[#This Row],[Daily Points]]="",NA(),Table2228[[#This Row],[Daily Points]]/Table2228[[#This Row],[Daily Points Possible]])</calculatedColumnFormula>
    </tableColumn>
  </tableColumns>
  <tableStyleInfo name="TableStyleLight15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B000000}" name="Table2229" displayName="Table2229" ref="A3:E223" totalsRowShown="0" headerRowDxfId="31" headerRowBorderDxfId="30" tableBorderDxfId="29">
  <tableColumns count="5">
    <tableColumn id="1" xr3:uid="{00000000-0010-0000-1B00-000001000000}" name="Date" dataDxfId="28">
      <calculatedColumnFormula>IF(A3,WORKDAY(A3,1),"")</calculatedColumnFormula>
    </tableColumn>
    <tableColumn id="5" xr3:uid="{00000000-0010-0000-1B00-000005000000}" name="Notes" dataDxfId="27"/>
    <tableColumn id="2" xr3:uid="{00000000-0010-0000-1B00-000002000000}" name="Daily Points Possible" dataDxfId="26"/>
    <tableColumn id="3" xr3:uid="{00000000-0010-0000-1B00-000003000000}" name="Daily Points" dataDxfId="25"/>
    <tableColumn id="4" xr3:uid="{00000000-0010-0000-1B00-000004000000}" name="Daily Percent" dataDxfId="24">
      <calculatedColumnFormula>IF(Table2229[[#This Row],[Daily Points]]="",NA(),Table2229[[#This Row],[Daily Points]]/Table2229[[#This Row],[Daily Points Possible]])</calculatedColumnFormula>
    </tableColumn>
  </tableColumns>
  <tableStyleInfo name="TableStyleLight15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C000000}" name="Table2230" displayName="Table2230" ref="A3:E223" totalsRowShown="0" headerRowDxfId="23" headerRowBorderDxfId="22" tableBorderDxfId="21">
  <tableColumns count="5">
    <tableColumn id="1" xr3:uid="{00000000-0010-0000-1C00-000001000000}" name="Date" dataDxfId="20">
      <calculatedColumnFormula>IF(A3,WORKDAY(A3,1),"")</calculatedColumnFormula>
    </tableColumn>
    <tableColumn id="5" xr3:uid="{00000000-0010-0000-1C00-000005000000}" name="Notes" dataDxfId="19"/>
    <tableColumn id="2" xr3:uid="{00000000-0010-0000-1C00-000002000000}" name="Daily Points Possible" dataDxfId="18"/>
    <tableColumn id="3" xr3:uid="{00000000-0010-0000-1C00-000003000000}" name="Daily Points" dataDxfId="17"/>
    <tableColumn id="4" xr3:uid="{00000000-0010-0000-1C00-000004000000}" name="Daily Percent" dataDxfId="16">
      <calculatedColumnFormula>IF(Table2230[[#This Row],[Daily Points]]="",NA(),Table2230[[#This Row],[Daily Points]]/Table2230[[#This Row],[Daily Points Possible]])</calculatedColumnFormula>
    </tableColumn>
  </tableColumns>
  <tableStyleInfo name="TableStyleLight15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D000000}" name="Table2231" displayName="Table2231" ref="A3:E223" totalsRowShown="0" headerRowDxfId="15" headerRowBorderDxfId="14" tableBorderDxfId="13">
  <tableColumns count="5">
    <tableColumn id="1" xr3:uid="{00000000-0010-0000-1D00-000001000000}" name="Date" dataDxfId="12">
      <calculatedColumnFormula>IF(A3,WORKDAY(A3,1),"")</calculatedColumnFormula>
    </tableColumn>
    <tableColumn id="5" xr3:uid="{00000000-0010-0000-1D00-000005000000}" name="Notes" dataDxfId="11"/>
    <tableColumn id="2" xr3:uid="{00000000-0010-0000-1D00-000002000000}" name="Daily Points Possible" dataDxfId="10"/>
    <tableColumn id="3" xr3:uid="{00000000-0010-0000-1D00-000003000000}" name="Daily Points" dataDxfId="9"/>
    <tableColumn id="4" xr3:uid="{00000000-0010-0000-1D00-000004000000}" name="Daily Percent" dataDxfId="8">
      <calculatedColumnFormula>IF(Table2231[[#This Row],[Daily Points]]="",NA(),Table2231[[#This Row],[Daily Points]]/Table2231[[#This Row],[Daily Points Possible]])</calculatedColumnFormula>
    </tableColumn>
  </tableColumns>
  <tableStyleInfo name="TableStyleLight15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E000000}" name="Table2232" displayName="Table2232" ref="A3:E223" totalsRowShown="0" headerRowDxfId="7" headerRowBorderDxfId="6" tableBorderDxfId="5">
  <tableColumns count="5">
    <tableColumn id="1" xr3:uid="{00000000-0010-0000-1E00-000001000000}" name="Date" dataDxfId="4">
      <calculatedColumnFormula>IF(A3,WORKDAY(A3,1),"")</calculatedColumnFormula>
    </tableColumn>
    <tableColumn id="5" xr3:uid="{00000000-0010-0000-1E00-000005000000}" name="Notes" dataDxfId="3"/>
    <tableColumn id="2" xr3:uid="{00000000-0010-0000-1E00-000002000000}" name="Daily Points Possible" dataDxfId="2"/>
    <tableColumn id="3" xr3:uid="{00000000-0010-0000-1E00-000003000000}" name="Daily Points" dataDxfId="1"/>
    <tableColumn id="4" xr3:uid="{00000000-0010-0000-1E00-000004000000}" name="Daily Percent" dataDxfId="0">
      <calculatedColumnFormula>IF(Table2232[[#This Row],[Daily Points]]="",NA(),Table2232[[#This Row],[Daily Points]]/Table2232[[#This Row],[Daily Points Possible]])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7.xml"/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8.xml"/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1.xml"/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M31"/>
  <sheetViews>
    <sheetView showGridLines="0" showRowColHeaders="0" tabSelected="1" showRuler="0" view="pageLayout" zoomScale="84" zoomScaleNormal="100" zoomScalePageLayoutView="84" workbookViewId="0">
      <selection activeCell="F30" sqref="F30"/>
    </sheetView>
  </sheetViews>
  <sheetFormatPr defaultRowHeight="14.5" x14ac:dyDescent="0.35"/>
  <sheetData>
    <row r="2" spans="3:9" ht="15" customHeight="1" x14ac:dyDescent="0.8">
      <c r="C2" s="20"/>
      <c r="D2" s="20"/>
      <c r="E2" s="53" t="s">
        <v>44</v>
      </c>
      <c r="F2" s="53"/>
      <c r="G2" s="53"/>
      <c r="H2" s="53"/>
      <c r="I2" s="53"/>
    </row>
    <row r="3" spans="3:9" ht="15" customHeight="1" x14ac:dyDescent="0.8">
      <c r="C3" s="20"/>
      <c r="D3" s="20"/>
      <c r="E3" s="53"/>
      <c r="F3" s="53"/>
      <c r="G3" s="53"/>
      <c r="H3" s="53"/>
      <c r="I3" s="53"/>
    </row>
    <row r="4" spans="3:9" ht="15" customHeight="1" x14ac:dyDescent="0.8">
      <c r="C4" s="20"/>
      <c r="D4" s="20"/>
      <c r="E4" s="53"/>
      <c r="F4" s="53"/>
      <c r="G4" s="53"/>
      <c r="H4" s="53"/>
      <c r="I4" s="53"/>
    </row>
    <row r="6" spans="3:9" x14ac:dyDescent="0.35">
      <c r="F6" s="52" t="s">
        <v>45</v>
      </c>
      <c r="G6" s="52"/>
      <c r="H6" s="52"/>
    </row>
    <row r="7" spans="3:9" x14ac:dyDescent="0.35">
      <c r="F7" s="52"/>
      <c r="G7" s="52"/>
      <c r="H7" s="52"/>
    </row>
    <row r="14" spans="3:9" x14ac:dyDescent="0.35">
      <c r="F14" s="52" t="s">
        <v>46</v>
      </c>
      <c r="G14" s="52"/>
      <c r="H14" s="52"/>
    </row>
    <row r="15" spans="3:9" x14ac:dyDescent="0.35">
      <c r="F15" s="52"/>
      <c r="G15" s="52"/>
      <c r="H15" s="52"/>
    </row>
    <row r="18" spans="1:13" ht="15" thickBot="1" x14ac:dyDescent="0.4"/>
    <row r="19" spans="1:13" s="42" customFormat="1" ht="30.75" customHeight="1" thickTop="1" thickBot="1" x14ac:dyDescent="0.35">
      <c r="A19" s="41">
        <f>StudentInfo!B5</f>
        <v>0</v>
      </c>
      <c r="B19" s="41">
        <f>StudentInfo!B6</f>
        <v>0</v>
      </c>
      <c r="C19" s="41">
        <f>StudentInfo!B7</f>
        <v>0</v>
      </c>
      <c r="D19" s="41">
        <f>StudentInfo!B8</f>
        <v>0</v>
      </c>
      <c r="E19" s="41">
        <f>StudentInfo!B9</f>
        <v>0</v>
      </c>
      <c r="F19" s="41">
        <f>StudentInfo!B10</f>
        <v>0</v>
      </c>
      <c r="G19" s="41">
        <f>StudentInfo!B11</f>
        <v>0</v>
      </c>
      <c r="H19" s="41">
        <f>StudentInfo!B12</f>
        <v>0</v>
      </c>
      <c r="I19" s="41">
        <f>StudentInfo!B13</f>
        <v>0</v>
      </c>
      <c r="J19" s="41">
        <f>StudentInfo!B14</f>
        <v>0</v>
      </c>
      <c r="K19" s="41">
        <f>StudentInfo!B15</f>
        <v>0</v>
      </c>
      <c r="L19" s="41">
        <f>StudentInfo!B16</f>
        <v>0</v>
      </c>
      <c r="M19" s="41">
        <f>StudentInfo!B17</f>
        <v>0</v>
      </c>
    </row>
    <row r="20" spans="1:13" ht="15" thickTop="1" x14ac:dyDescent="0.35"/>
    <row r="23" spans="1:13" ht="15" thickBot="1" x14ac:dyDescent="0.4"/>
    <row r="24" spans="1:13" s="42" customFormat="1" ht="29.25" customHeight="1" thickTop="1" thickBot="1" x14ac:dyDescent="0.35">
      <c r="A24" s="41">
        <f>StudentInfo!B18</f>
        <v>0</v>
      </c>
      <c r="B24" s="41">
        <f>StudentInfo!B19</f>
        <v>0</v>
      </c>
      <c r="C24" s="41">
        <f>StudentInfo!B20</f>
        <v>0</v>
      </c>
      <c r="D24" s="41">
        <f>StudentInfo!B21</f>
        <v>0</v>
      </c>
      <c r="E24" s="41">
        <f>StudentInfo!B22</f>
        <v>0</v>
      </c>
      <c r="F24" s="41">
        <f>StudentInfo!B23</f>
        <v>0</v>
      </c>
      <c r="G24" s="41">
        <f>StudentInfo!B24</f>
        <v>0</v>
      </c>
      <c r="H24" s="41">
        <f>StudentInfo!B25</f>
        <v>0</v>
      </c>
      <c r="I24" s="41">
        <f>StudentInfo!B26</f>
        <v>0</v>
      </c>
      <c r="J24" s="41">
        <f>StudentInfo!B27</f>
        <v>0</v>
      </c>
      <c r="K24" s="41">
        <f>StudentInfo!B28</f>
        <v>0</v>
      </c>
      <c r="L24" s="41">
        <f>StudentInfo!B29</f>
        <v>0</v>
      </c>
      <c r="M24" s="41">
        <f>StudentInfo!B30</f>
        <v>0</v>
      </c>
    </row>
    <row r="25" spans="1:13" ht="15" thickTop="1" x14ac:dyDescent="0.35"/>
    <row r="29" spans="1:13" ht="15" thickBot="1" x14ac:dyDescent="0.4"/>
    <row r="30" spans="1:13" s="42" customFormat="1" ht="30.75" customHeight="1" thickTop="1" thickBot="1" x14ac:dyDescent="0.35">
      <c r="E30" s="41">
        <f>StudentInfo!B31</f>
        <v>0</v>
      </c>
      <c r="F30" s="41">
        <f>StudentInfo!B32</f>
        <v>0</v>
      </c>
      <c r="G30" s="41">
        <f>StudentInfo!B33</f>
        <v>0</v>
      </c>
      <c r="H30" s="41">
        <f>StudentInfo!B34</f>
        <v>0</v>
      </c>
    </row>
    <row r="31" spans="1:13" ht="15" thickTop="1" x14ac:dyDescent="0.35"/>
  </sheetData>
  <sheetProtection algorithmName="SHA-512" hashValue="ZOdExcVvb4XOaeSCSVT0VM+UG58VV4wlk640IQgsrjITKtXA5iFeE8+61wzbqIC2+rbs7MJhsti1G14f56GPRA==" saltValue="FKmFNi5Pr8+DAAikZ0+4+w==" spinCount="100000" sheet="1" objects="1" scenarios="1" selectLockedCells="1"/>
  <mergeCells count="3">
    <mergeCell ref="F6:H7"/>
    <mergeCell ref="F14:H15"/>
    <mergeCell ref="E2:I4"/>
  </mergeCells>
  <pageMargins left="0.7" right="0.7" top="0.75" bottom="0.75" header="0.3" footer="0.3"/>
  <pageSetup orientation="landscape" r:id="rId1"/>
  <headerFooter>
    <oddHeader>&amp;CAdvanced Tier Data Collection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34"/>
  <sheetViews>
    <sheetView showGridLines="0" showRowColHeaders="0" zoomScale="90" zoomScaleNormal="90" workbookViewId="0">
      <selection activeCell="B5" sqref="B5"/>
    </sheetView>
  </sheetViews>
  <sheetFormatPr defaultRowHeight="14.5" x14ac:dyDescent="0.35"/>
  <cols>
    <col min="2" max="2" width="19.6328125" customWidth="1"/>
    <col min="3" max="3" width="21.90625" customWidth="1"/>
    <col min="4" max="4" width="16.36328125" customWidth="1"/>
    <col min="6" max="6" width="9.6328125" customWidth="1"/>
    <col min="7" max="7" width="10.6328125" customWidth="1"/>
    <col min="9" max="9" width="12.08984375" customWidth="1"/>
    <col min="10" max="10" width="9.453125" customWidth="1"/>
    <col min="11" max="11" width="10.54296875" customWidth="1"/>
    <col min="12" max="12" width="13.08984375" customWidth="1"/>
    <col min="13" max="13" width="11.36328125" customWidth="1"/>
    <col min="14" max="14" width="13.90625" customWidth="1"/>
    <col min="16" max="16" width="15.54296875" customWidth="1"/>
    <col min="17" max="17" width="15.453125" customWidth="1"/>
    <col min="18" max="18" width="27.453125" customWidth="1"/>
    <col min="19" max="19" width="12.90625" customWidth="1"/>
    <col min="20" max="21" width="22.6328125" customWidth="1"/>
    <col min="22" max="22" width="30.08984375" customWidth="1"/>
  </cols>
  <sheetData>
    <row r="1" spans="1:22" ht="47.25" customHeight="1" x14ac:dyDescent="0.35"/>
    <row r="4" spans="1:22" ht="39.5" x14ac:dyDescent="0.35">
      <c r="A4" s="18" t="s">
        <v>0</v>
      </c>
      <c r="B4" s="21" t="s">
        <v>1</v>
      </c>
      <c r="C4" s="21" t="s">
        <v>2</v>
      </c>
      <c r="D4" s="24" t="s">
        <v>49</v>
      </c>
      <c r="E4" s="22" t="s">
        <v>3</v>
      </c>
      <c r="F4" s="22" t="s">
        <v>4</v>
      </c>
      <c r="G4" s="23" t="s">
        <v>5</v>
      </c>
      <c r="H4" s="23" t="s">
        <v>21</v>
      </c>
      <c r="I4" s="23" t="s">
        <v>6</v>
      </c>
      <c r="J4" s="21" t="s">
        <v>14</v>
      </c>
      <c r="K4" s="22" t="s">
        <v>7</v>
      </c>
      <c r="L4" s="21" t="s">
        <v>13</v>
      </c>
      <c r="M4" s="21" t="s">
        <v>12</v>
      </c>
      <c r="N4" s="25" t="s">
        <v>53</v>
      </c>
      <c r="O4" s="26" t="s">
        <v>8</v>
      </c>
      <c r="P4" s="21" t="s">
        <v>61</v>
      </c>
      <c r="Q4" s="21" t="s">
        <v>54</v>
      </c>
      <c r="R4" s="21" t="s">
        <v>47</v>
      </c>
      <c r="S4" s="21" t="s">
        <v>9</v>
      </c>
      <c r="T4" s="21" t="s">
        <v>10</v>
      </c>
      <c r="U4" s="21" t="s">
        <v>11</v>
      </c>
      <c r="V4" s="21" t="s">
        <v>52</v>
      </c>
    </row>
    <row r="5" spans="1:22" x14ac:dyDescent="0.35">
      <c r="A5" s="18">
        <v>1</v>
      </c>
      <c r="B5" s="34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  <c r="O5" s="30"/>
      <c r="P5" s="28"/>
      <c r="Q5" s="28"/>
      <c r="R5" s="28"/>
      <c r="S5" s="28"/>
      <c r="T5" s="28"/>
      <c r="U5" s="28"/>
      <c r="V5" s="28"/>
    </row>
    <row r="6" spans="1:22" x14ac:dyDescent="0.35">
      <c r="A6" s="18">
        <v>2</v>
      </c>
      <c r="B6" s="34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  <c r="O6" s="30"/>
      <c r="P6" s="28"/>
      <c r="Q6" s="28"/>
      <c r="R6" s="28"/>
      <c r="S6" s="28"/>
      <c r="T6" s="28"/>
      <c r="U6" s="28"/>
      <c r="V6" s="28"/>
    </row>
    <row r="7" spans="1:22" x14ac:dyDescent="0.35">
      <c r="A7" s="18">
        <v>3</v>
      </c>
      <c r="B7" s="34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  <c r="O7" s="30"/>
      <c r="P7" s="28"/>
      <c r="Q7" s="28"/>
      <c r="R7" s="28"/>
      <c r="S7" s="28"/>
      <c r="T7" s="28"/>
      <c r="U7" s="28"/>
      <c r="V7" s="28"/>
    </row>
    <row r="8" spans="1:22" x14ac:dyDescent="0.35">
      <c r="A8" s="18">
        <v>4</v>
      </c>
      <c r="B8" s="34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  <c r="O8" s="30"/>
      <c r="P8" s="28"/>
      <c r="Q8" s="28"/>
      <c r="R8" s="28"/>
      <c r="S8" s="28"/>
      <c r="T8" s="28"/>
      <c r="U8" s="28"/>
      <c r="V8" s="28"/>
    </row>
    <row r="9" spans="1:22" x14ac:dyDescent="0.35">
      <c r="A9" s="18">
        <v>5</v>
      </c>
      <c r="B9" s="34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9"/>
      <c r="O9" s="30"/>
      <c r="P9" s="28"/>
      <c r="Q9" s="28"/>
      <c r="R9" s="28"/>
      <c r="S9" s="28"/>
      <c r="T9" s="28"/>
      <c r="U9" s="28"/>
      <c r="V9" s="28"/>
    </row>
    <row r="10" spans="1:22" x14ac:dyDescent="0.35">
      <c r="A10" s="18">
        <v>6</v>
      </c>
      <c r="B10" s="34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9"/>
      <c r="O10" s="30"/>
      <c r="P10" s="28"/>
      <c r="Q10" s="28"/>
      <c r="R10" s="28"/>
      <c r="S10" s="28"/>
      <c r="T10" s="28"/>
      <c r="U10" s="28"/>
      <c r="V10" s="28"/>
    </row>
    <row r="11" spans="1:22" x14ac:dyDescent="0.35">
      <c r="A11" s="18">
        <v>7</v>
      </c>
      <c r="B11" s="34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"/>
      <c r="O11" s="30"/>
      <c r="P11" s="28"/>
      <c r="Q11" s="28"/>
      <c r="R11" s="28"/>
      <c r="S11" s="28"/>
      <c r="T11" s="28"/>
      <c r="U11" s="28"/>
      <c r="V11" s="28"/>
    </row>
    <row r="12" spans="1:22" x14ac:dyDescent="0.35">
      <c r="A12" s="18">
        <v>8</v>
      </c>
      <c r="B12" s="34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"/>
      <c r="O12" s="30"/>
      <c r="P12" s="28"/>
      <c r="Q12" s="28"/>
      <c r="R12" s="28"/>
      <c r="S12" s="28"/>
      <c r="T12" s="28"/>
      <c r="U12" s="28"/>
      <c r="V12" s="28"/>
    </row>
    <row r="13" spans="1:22" x14ac:dyDescent="0.35">
      <c r="A13" s="18">
        <v>9</v>
      </c>
      <c r="B13" s="34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"/>
      <c r="O13" s="30"/>
      <c r="P13" s="28"/>
      <c r="Q13" s="28"/>
      <c r="R13" s="28"/>
      <c r="S13" s="28"/>
      <c r="T13" s="28"/>
      <c r="U13" s="28"/>
      <c r="V13" s="28"/>
    </row>
    <row r="14" spans="1:22" x14ac:dyDescent="0.35">
      <c r="A14" s="18">
        <v>10</v>
      </c>
      <c r="B14" s="34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"/>
      <c r="O14" s="30"/>
      <c r="P14" s="28"/>
      <c r="Q14" s="28"/>
      <c r="R14" s="28"/>
      <c r="S14" s="28"/>
      <c r="T14" s="28"/>
      <c r="U14" s="28"/>
      <c r="V14" s="28"/>
    </row>
    <row r="15" spans="1:22" x14ac:dyDescent="0.35">
      <c r="A15" s="18">
        <v>11</v>
      </c>
      <c r="B15" s="34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9"/>
      <c r="O15" s="30"/>
      <c r="P15" s="28"/>
      <c r="Q15" s="28"/>
      <c r="R15" s="28"/>
      <c r="S15" s="28"/>
      <c r="T15" s="28"/>
      <c r="U15" s="28"/>
      <c r="V15" s="28"/>
    </row>
    <row r="16" spans="1:22" x14ac:dyDescent="0.35">
      <c r="A16" s="18">
        <v>12</v>
      </c>
      <c r="B16" s="34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9"/>
      <c r="O16" s="30"/>
      <c r="P16" s="28"/>
      <c r="Q16" s="28"/>
      <c r="R16" s="28"/>
      <c r="S16" s="28"/>
      <c r="T16" s="28"/>
      <c r="U16" s="28"/>
      <c r="V16" s="28"/>
    </row>
    <row r="17" spans="1:22" x14ac:dyDescent="0.35">
      <c r="A17" s="18">
        <v>13</v>
      </c>
      <c r="B17" s="34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9"/>
      <c r="O17" s="30"/>
      <c r="P17" s="28"/>
      <c r="Q17" s="28"/>
      <c r="R17" s="28"/>
      <c r="S17" s="28"/>
      <c r="T17" s="28"/>
      <c r="U17" s="28"/>
      <c r="V17" s="28"/>
    </row>
    <row r="18" spans="1:22" x14ac:dyDescent="0.35">
      <c r="A18" s="18">
        <v>14</v>
      </c>
      <c r="B18" s="34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9"/>
      <c r="O18" s="30"/>
      <c r="P18" s="28"/>
      <c r="Q18" s="28"/>
      <c r="R18" s="28"/>
      <c r="S18" s="28"/>
      <c r="T18" s="28"/>
      <c r="U18" s="28"/>
      <c r="V18" s="28"/>
    </row>
    <row r="19" spans="1:22" x14ac:dyDescent="0.35">
      <c r="A19" s="18">
        <v>15</v>
      </c>
      <c r="B19" s="34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  <c r="O19" s="30"/>
      <c r="P19" s="28"/>
      <c r="Q19" s="28"/>
      <c r="R19" s="28"/>
      <c r="S19" s="28"/>
      <c r="T19" s="28"/>
      <c r="U19" s="28"/>
      <c r="V19" s="28"/>
    </row>
    <row r="20" spans="1:22" x14ac:dyDescent="0.35">
      <c r="A20" s="18">
        <v>16</v>
      </c>
      <c r="B20" s="34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30"/>
      <c r="P20" s="28"/>
      <c r="Q20" s="28"/>
      <c r="R20" s="28"/>
      <c r="S20" s="28"/>
      <c r="T20" s="28"/>
      <c r="U20" s="28"/>
      <c r="V20" s="28"/>
    </row>
    <row r="21" spans="1:22" x14ac:dyDescent="0.35">
      <c r="A21" s="18">
        <v>17</v>
      </c>
      <c r="B21" s="34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9"/>
      <c r="O21" s="30"/>
      <c r="P21" s="28"/>
      <c r="Q21" s="28"/>
      <c r="R21" s="28"/>
      <c r="S21" s="28"/>
      <c r="T21" s="28"/>
      <c r="U21" s="28"/>
      <c r="V21" s="28"/>
    </row>
    <row r="22" spans="1:22" x14ac:dyDescent="0.35">
      <c r="A22" s="18">
        <v>18</v>
      </c>
      <c r="B22" s="34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"/>
      <c r="O22" s="30"/>
      <c r="P22" s="28"/>
      <c r="Q22" s="28"/>
      <c r="R22" s="28"/>
      <c r="S22" s="28"/>
      <c r="T22" s="28"/>
      <c r="U22" s="28"/>
      <c r="V22" s="28"/>
    </row>
    <row r="23" spans="1:22" x14ac:dyDescent="0.35">
      <c r="A23" s="18">
        <v>19</v>
      </c>
      <c r="B23" s="34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"/>
      <c r="O23" s="30"/>
      <c r="P23" s="28"/>
      <c r="Q23" s="28"/>
      <c r="R23" s="28"/>
      <c r="S23" s="28"/>
      <c r="T23" s="28"/>
      <c r="U23" s="28"/>
      <c r="V23" s="28"/>
    </row>
    <row r="24" spans="1:22" x14ac:dyDescent="0.35">
      <c r="A24" s="18">
        <v>20</v>
      </c>
      <c r="B24" s="34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9"/>
      <c r="O24" s="30"/>
      <c r="P24" s="28"/>
      <c r="Q24" s="28"/>
      <c r="R24" s="28"/>
      <c r="S24" s="28"/>
      <c r="T24" s="28"/>
      <c r="U24" s="28"/>
      <c r="V24" s="28"/>
    </row>
    <row r="25" spans="1:22" x14ac:dyDescent="0.35">
      <c r="A25" s="18">
        <v>21</v>
      </c>
      <c r="B25" s="34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  <c r="O25" s="30"/>
      <c r="P25" s="28"/>
      <c r="Q25" s="28"/>
      <c r="R25" s="28"/>
      <c r="S25" s="28"/>
      <c r="T25" s="28"/>
      <c r="U25" s="28"/>
      <c r="V25" s="28"/>
    </row>
    <row r="26" spans="1:22" x14ac:dyDescent="0.35">
      <c r="A26" s="18">
        <v>22</v>
      </c>
      <c r="B26" s="34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"/>
      <c r="O26" s="30"/>
      <c r="P26" s="28"/>
      <c r="Q26" s="28"/>
      <c r="R26" s="28"/>
      <c r="S26" s="28"/>
      <c r="T26" s="28"/>
      <c r="U26" s="28"/>
      <c r="V26" s="28"/>
    </row>
    <row r="27" spans="1:22" x14ac:dyDescent="0.35">
      <c r="A27" s="18">
        <v>23</v>
      </c>
      <c r="B27" s="34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"/>
      <c r="O27" s="30"/>
      <c r="P27" s="28"/>
      <c r="Q27" s="28"/>
      <c r="R27" s="28"/>
      <c r="S27" s="28"/>
      <c r="T27" s="28"/>
      <c r="U27" s="28"/>
      <c r="V27" s="28"/>
    </row>
    <row r="28" spans="1:22" x14ac:dyDescent="0.35">
      <c r="A28" s="18">
        <v>24</v>
      </c>
      <c r="B28" s="34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9"/>
      <c r="O28" s="30"/>
      <c r="P28" s="28"/>
      <c r="Q28" s="28"/>
      <c r="R28" s="28"/>
      <c r="S28" s="28"/>
      <c r="T28" s="28"/>
      <c r="U28" s="28"/>
      <c r="V28" s="28"/>
    </row>
    <row r="29" spans="1:22" x14ac:dyDescent="0.35">
      <c r="A29" s="18">
        <v>25</v>
      </c>
      <c r="B29" s="34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"/>
      <c r="O29" s="30"/>
      <c r="P29" s="28"/>
      <c r="Q29" s="28"/>
      <c r="R29" s="28"/>
      <c r="S29" s="28"/>
      <c r="T29" s="28"/>
      <c r="U29" s="28"/>
      <c r="V29" s="28"/>
    </row>
    <row r="30" spans="1:22" x14ac:dyDescent="0.35">
      <c r="A30" s="18">
        <v>26</v>
      </c>
      <c r="B30" s="34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  <c r="O30" s="30"/>
      <c r="P30" s="28"/>
      <c r="Q30" s="28"/>
      <c r="R30" s="28"/>
      <c r="S30" s="28"/>
      <c r="T30" s="28"/>
      <c r="U30" s="28"/>
      <c r="V30" s="28"/>
    </row>
    <row r="31" spans="1:22" x14ac:dyDescent="0.35">
      <c r="A31" s="18">
        <v>27</v>
      </c>
      <c r="B31" s="34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9"/>
      <c r="O31" s="30"/>
      <c r="P31" s="28"/>
      <c r="Q31" s="28"/>
      <c r="R31" s="28"/>
      <c r="S31" s="28"/>
      <c r="T31" s="28"/>
      <c r="U31" s="28"/>
      <c r="V31" s="28"/>
    </row>
    <row r="32" spans="1:22" x14ac:dyDescent="0.35">
      <c r="A32" s="18">
        <v>28</v>
      </c>
      <c r="B32" s="34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"/>
      <c r="O32" s="30"/>
      <c r="P32" s="28"/>
      <c r="Q32" s="28"/>
      <c r="R32" s="28"/>
      <c r="S32" s="28"/>
      <c r="T32" s="28"/>
      <c r="U32" s="28"/>
      <c r="V32" s="28"/>
    </row>
    <row r="33" spans="1:22" x14ac:dyDescent="0.35">
      <c r="A33" s="18">
        <v>29</v>
      </c>
      <c r="B33" s="34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"/>
      <c r="O33" s="30"/>
      <c r="P33" s="28"/>
      <c r="Q33" s="28"/>
      <c r="R33" s="28"/>
      <c r="S33" s="28"/>
      <c r="T33" s="28"/>
      <c r="U33" s="28"/>
      <c r="V33" s="28"/>
    </row>
    <row r="34" spans="1:22" x14ac:dyDescent="0.35">
      <c r="A34" s="19">
        <v>30</v>
      </c>
      <c r="B34" s="34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  <c r="O34" s="30"/>
      <c r="P34" s="32"/>
      <c r="Q34" s="32"/>
      <c r="R34" s="32"/>
      <c r="S34" s="28"/>
      <c r="T34" s="28"/>
      <c r="U34" s="28"/>
      <c r="V34" s="32"/>
    </row>
  </sheetData>
  <sheetProtection algorithmName="SHA-512" hashValue="krgvJnZXAr+5wjL0XsXxcykHUEm6YAoF8IDARit8FgyzKdIYvKd/jjDzhnUDkBc8Q03r7l8RzR/lKdy2Azwv0w==" saltValue="G/MfUWAq3f+9xPlsWMNEtw==" spinCount="100000" sheet="1" objects="1" scenarios="1" selectLockedCells="1"/>
  <dataValidations count="10">
    <dataValidation type="list" allowBlank="1" showInputMessage="1" showErrorMessage="1" sqref="E5:E34" xr:uid="{00000000-0002-0000-0100-000000000000}">
      <formula1>Grade</formula1>
    </dataValidation>
    <dataValidation type="list" allowBlank="1" showInputMessage="1" showErrorMessage="1" sqref="F5:F34" xr:uid="{00000000-0002-0000-0100-000001000000}">
      <formula1>Gender</formula1>
    </dataValidation>
    <dataValidation type="list" allowBlank="1" showInputMessage="1" showErrorMessage="1" sqref="G5:G34" xr:uid="{00000000-0002-0000-0100-000002000000}">
      <formula1>Ethnic</formula1>
    </dataValidation>
    <dataValidation type="list" allowBlank="1" showInputMessage="1" showErrorMessage="1" sqref="I5:I34" xr:uid="{00000000-0002-0000-0100-000003000000}">
      <formula1>IEP</formula1>
    </dataValidation>
    <dataValidation type="list" allowBlank="1" showInputMessage="1" showErrorMessage="1" sqref="H5:H34" xr:uid="{00000000-0002-0000-0100-000004000000}">
      <formula1>Race</formula1>
    </dataValidation>
    <dataValidation type="list" allowBlank="1" showInputMessage="1" showErrorMessage="1" sqref="D5:D34" xr:uid="{00000000-0002-0000-0100-000005000000}">
      <formula1>Identification</formula1>
    </dataValidation>
    <dataValidation type="list" allowBlank="1" showInputMessage="1" showErrorMessage="1" sqref="P5:P34" xr:uid="{00000000-0002-0000-0100-000006000000}">
      <formula1>Expectations</formula1>
    </dataValidation>
    <dataValidation type="list" allowBlank="1" showInputMessage="1" showErrorMessage="1" sqref="N5:N34" xr:uid="{00000000-0002-0000-0100-000007000000}">
      <formula1>Academics</formula1>
    </dataValidation>
    <dataValidation type="list" allowBlank="1" showInputMessage="1" showErrorMessage="1" sqref="S5:S34" xr:uid="{00000000-0002-0000-0100-000008000000}">
      <formula1>Function</formula1>
    </dataValidation>
    <dataValidation type="list" allowBlank="1" showInputMessage="1" showErrorMessage="1" sqref="Q5:Q34" xr:uid="{00000000-0002-0000-0100-000009000000}">
      <formula1>Rewards</formula1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15"/>
  <sheetViews>
    <sheetView workbookViewId="0">
      <selection activeCell="D9" sqref="D9"/>
    </sheetView>
  </sheetViews>
  <sheetFormatPr defaultRowHeight="14.5" x14ac:dyDescent="0.35"/>
  <cols>
    <col min="6" max="6" width="18.90625" customWidth="1"/>
  </cols>
  <sheetData>
    <row r="1" spans="1:10" x14ac:dyDescent="0.35">
      <c r="A1" t="s">
        <v>3</v>
      </c>
      <c r="B1" t="s">
        <v>4</v>
      </c>
      <c r="C1" t="s">
        <v>18</v>
      </c>
      <c r="D1" t="s">
        <v>21</v>
      </c>
      <c r="E1" t="s">
        <v>27</v>
      </c>
      <c r="F1" t="s">
        <v>30</v>
      </c>
      <c r="G1" t="s">
        <v>31</v>
      </c>
      <c r="H1" t="s">
        <v>35</v>
      </c>
      <c r="I1" t="s">
        <v>36</v>
      </c>
      <c r="J1" t="s">
        <v>37</v>
      </c>
    </row>
    <row r="2" spans="1:10" x14ac:dyDescent="0.35">
      <c r="A2" s="40" t="s">
        <v>15</v>
      </c>
      <c r="B2" t="s">
        <v>16</v>
      </c>
      <c r="C2" t="s">
        <v>19</v>
      </c>
      <c r="D2" t="s">
        <v>22</v>
      </c>
      <c r="E2" t="s">
        <v>28</v>
      </c>
      <c r="F2" t="s">
        <v>50</v>
      </c>
      <c r="G2" t="s">
        <v>56</v>
      </c>
      <c r="H2" t="s">
        <v>28</v>
      </c>
      <c r="I2" t="s">
        <v>28</v>
      </c>
      <c r="J2" t="s">
        <v>38</v>
      </c>
    </row>
    <row r="3" spans="1:10" x14ac:dyDescent="0.35">
      <c r="A3" s="40" t="s">
        <v>62</v>
      </c>
      <c r="B3" t="s">
        <v>17</v>
      </c>
      <c r="C3" t="s">
        <v>20</v>
      </c>
      <c r="D3" t="s">
        <v>23</v>
      </c>
      <c r="E3" t="s">
        <v>29</v>
      </c>
      <c r="F3" t="s">
        <v>48</v>
      </c>
      <c r="G3" t="s">
        <v>57</v>
      </c>
      <c r="H3" t="s">
        <v>29</v>
      </c>
      <c r="I3" t="s">
        <v>29</v>
      </c>
      <c r="J3" t="s">
        <v>39</v>
      </c>
    </row>
    <row r="4" spans="1:10" x14ac:dyDescent="0.35">
      <c r="A4">
        <v>1</v>
      </c>
      <c r="D4" t="s">
        <v>24</v>
      </c>
      <c r="F4" t="s">
        <v>51</v>
      </c>
      <c r="G4" t="s">
        <v>58</v>
      </c>
      <c r="J4" t="s">
        <v>40</v>
      </c>
    </row>
    <row r="5" spans="1:10" x14ac:dyDescent="0.35">
      <c r="A5">
        <v>2</v>
      </c>
      <c r="D5" t="s">
        <v>25</v>
      </c>
      <c r="G5" t="s">
        <v>32</v>
      </c>
    </row>
    <row r="6" spans="1:10" x14ac:dyDescent="0.35">
      <c r="A6">
        <v>3</v>
      </c>
      <c r="D6" t="s">
        <v>26</v>
      </c>
      <c r="G6" t="s">
        <v>33</v>
      </c>
    </row>
    <row r="7" spans="1:10" x14ac:dyDescent="0.35">
      <c r="A7">
        <v>4</v>
      </c>
      <c r="D7" t="s">
        <v>68</v>
      </c>
      <c r="G7" t="s">
        <v>34</v>
      </c>
    </row>
    <row r="8" spans="1:10" x14ac:dyDescent="0.35">
      <c r="A8">
        <v>5</v>
      </c>
      <c r="D8" t="s">
        <v>67</v>
      </c>
    </row>
    <row r="9" spans="1:10" x14ac:dyDescent="0.35">
      <c r="A9">
        <v>6</v>
      </c>
    </row>
    <row r="10" spans="1:10" x14ac:dyDescent="0.35">
      <c r="A10">
        <v>7</v>
      </c>
    </row>
    <row r="11" spans="1:10" x14ac:dyDescent="0.35">
      <c r="A11">
        <v>8</v>
      </c>
    </row>
    <row r="12" spans="1:10" x14ac:dyDescent="0.35">
      <c r="A12">
        <v>9</v>
      </c>
    </row>
    <row r="13" spans="1:10" x14ac:dyDescent="0.35">
      <c r="A13">
        <v>10</v>
      </c>
    </row>
    <row r="14" spans="1:10" x14ac:dyDescent="0.35">
      <c r="A14">
        <v>11</v>
      </c>
    </row>
    <row r="15" spans="1:10" x14ac:dyDescent="0.35">
      <c r="A15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S227"/>
  <sheetViews>
    <sheetView showGridLines="0" showRowColHeaders="0" zoomScale="78" zoomScaleNormal="78" workbookViewId="0">
      <selection activeCell="A4" sqref="A4"/>
    </sheetView>
  </sheetViews>
  <sheetFormatPr defaultColWidth="9.08984375" defaultRowHeight="14.5" x14ac:dyDescent="0.35"/>
  <cols>
    <col min="1" max="1" width="13.453125" style="1" customWidth="1"/>
    <col min="2" max="2" width="13.453125" style="5" customWidth="1"/>
    <col min="3" max="3" width="12.08984375" style="8" customWidth="1"/>
    <col min="4" max="4" width="13.6328125" style="2" customWidth="1"/>
    <col min="5" max="5" width="9.90625" style="7" customWidth="1"/>
    <col min="6" max="6" width="11" style="3" customWidth="1"/>
    <col min="7" max="180" width="9.08984375" style="3"/>
    <col min="181" max="181" width="9.08984375" style="3" customWidth="1"/>
    <col min="182" max="16384" width="9.08984375" style="3"/>
  </cols>
  <sheetData>
    <row r="1" spans="1:19" ht="31.5" customHeight="1" x14ac:dyDescent="0.35">
      <c r="A1" s="35"/>
      <c r="B1" s="35"/>
      <c r="C1" s="36"/>
      <c r="D1" s="37"/>
      <c r="E1" s="38"/>
      <c r="F1" s="39"/>
      <c r="G1" s="39"/>
      <c r="K1" s="39"/>
      <c r="L1" s="39"/>
      <c r="M1" s="39"/>
      <c r="N1" s="39"/>
      <c r="O1" s="39"/>
      <c r="P1" s="39"/>
      <c r="Q1" s="39"/>
      <c r="R1" s="39"/>
    </row>
    <row r="2" spans="1:19" s="1" customFormat="1" ht="26" x14ac:dyDescent="0.6">
      <c r="A2" s="54">
        <f>StudentInfo!B5</f>
        <v>0</v>
      </c>
      <c r="B2" s="55"/>
      <c r="C2" s="55"/>
      <c r="D2" s="55"/>
      <c r="E2" s="55"/>
      <c r="F2" s="55">
        <f>StudentInfo!V5</f>
        <v>0</v>
      </c>
      <c r="G2" s="55"/>
      <c r="H2" s="55"/>
      <c r="I2" s="55"/>
      <c r="J2" s="55"/>
      <c r="M2" s="5"/>
    </row>
    <row r="3" spans="1:19" s="1" customFormat="1" ht="32.25" customHeight="1" thickBot="1" x14ac:dyDescent="0.55000000000000004">
      <c r="A3" s="14" t="s">
        <v>42</v>
      </c>
      <c r="B3" s="48" t="s">
        <v>65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J3" s="46"/>
      <c r="K3" s="45"/>
      <c r="L3" s="45"/>
      <c r="P3" s="57" t="s">
        <v>59</v>
      </c>
      <c r="Q3" s="57"/>
      <c r="R3" s="57"/>
      <c r="S3" s="57"/>
    </row>
    <row r="4" spans="1:19" s="1" customFormat="1" ht="12.65" customHeight="1" x14ac:dyDescent="0.35">
      <c r="A4" s="51"/>
      <c r="B4" s="49"/>
      <c r="C4" s="10"/>
      <c r="D4" s="11"/>
      <c r="E4" s="9" t="e">
        <f>IF(Table2[[#This Row],[Daily Points]]="",NA(),Table2[[#This Row],[Daily Points]]/Table2[[#This Row],[Daily Points Possible]])</f>
        <v>#N/A</v>
      </c>
      <c r="G4" s="5"/>
    </row>
    <row r="5" spans="1:19" s="1" customFormat="1" ht="12.65" customHeight="1" x14ac:dyDescent="0.35">
      <c r="A5" s="13" t="str">
        <f>IF(A4,WORKDAY(A4,1),"")</f>
        <v/>
      </c>
      <c r="B5" s="49"/>
      <c r="C5" s="10"/>
      <c r="D5" s="12"/>
      <c r="E5" s="9" t="e">
        <f>IF(Table2[[#This Row],[Daily Points]]="",NA(),Table2[[#This Row],[Daily Points]]/Table2[[#This Row],[Daily Points Possible]])</f>
        <v>#N/A</v>
      </c>
      <c r="I5" s="43"/>
    </row>
    <row r="6" spans="1:19" s="1" customFormat="1" ht="12.65" customHeight="1" x14ac:dyDescent="0.35">
      <c r="A6" s="13" t="e">
        <f t="shared" ref="A6:A69" si="0">IF(A5,WORKDAY(A5,1),"")</f>
        <v>#VALUE!</v>
      </c>
      <c r="B6" s="49"/>
      <c r="C6" s="10"/>
      <c r="D6" s="12"/>
      <c r="E6" s="9" t="e">
        <f>IF(Table2[[#This Row],[Daily Points]]="",NA(),Table2[[#This Row],[Daily Points]]/Table2[[#This Row],[Daily Points Possible]])</f>
        <v>#N/A</v>
      </c>
      <c r="L6" s="43"/>
    </row>
    <row r="7" spans="1:19" s="1" customFormat="1" ht="12.65" customHeight="1" x14ac:dyDescent="0.35">
      <c r="A7" s="13" t="e">
        <f t="shared" si="0"/>
        <v>#VALUE!</v>
      </c>
      <c r="B7" s="49"/>
      <c r="C7" s="10"/>
      <c r="D7" s="12"/>
      <c r="E7" s="9" t="e">
        <f>IF(Table2[[#This Row],[Daily Points]]="",NA(),Table2[[#This Row],[Daily Points]]/Table2[[#This Row],[Daily Points Possible]])</f>
        <v>#N/A</v>
      </c>
    </row>
    <row r="8" spans="1:19" s="1" customFormat="1" ht="12.65" customHeight="1" x14ac:dyDescent="0.35">
      <c r="A8" s="13" t="e">
        <f t="shared" si="0"/>
        <v>#VALUE!</v>
      </c>
      <c r="B8" s="49"/>
      <c r="C8" s="10"/>
      <c r="D8" s="12"/>
      <c r="E8" s="9" t="e">
        <f>IF(Table2[[#This Row],[Daily Points]]="",NA(),Table2[[#This Row],[Daily Points]]/Table2[[#This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1" customFormat="1" ht="12.65" customHeight="1" x14ac:dyDescent="0.35">
      <c r="A9" s="13" t="e">
        <f t="shared" si="0"/>
        <v>#VALUE!</v>
      </c>
      <c r="B9" s="49"/>
      <c r="C9" s="10"/>
      <c r="D9" s="12"/>
      <c r="E9" s="9" t="e">
        <f>IF(Table2[[#This Row],[Daily Points]]="",NA(),Table2[[#This Row],[Daily Points]]/Table2[[#This Row],[Daily Points Possible]])</f>
        <v>#N/A</v>
      </c>
      <c r="F9" s="5"/>
      <c r="G9" s="5"/>
    </row>
    <row r="10" spans="1:19" s="1" customFormat="1" ht="12.65" customHeight="1" x14ac:dyDescent="0.35">
      <c r="A10" s="13" t="e">
        <f t="shared" si="0"/>
        <v>#VALUE!</v>
      </c>
      <c r="B10" s="49"/>
      <c r="C10" s="10"/>
      <c r="D10" s="12"/>
      <c r="E10" s="9" t="e">
        <f>IF(Table2[[#This Row],[Daily Points]]="",NA(),Table2[[#This Row],[Daily Points]]/Table2[[#This Row],[Daily Points Possible]])</f>
        <v>#N/A</v>
      </c>
      <c r="F10" s="5"/>
      <c r="G10" s="5"/>
    </row>
    <row r="11" spans="1:19" s="1" customFormat="1" ht="12.65" customHeight="1" x14ac:dyDescent="0.35">
      <c r="A11" s="13" t="e">
        <f t="shared" si="0"/>
        <v>#VALUE!</v>
      </c>
      <c r="B11" s="49"/>
      <c r="C11" s="10"/>
      <c r="D11" s="11"/>
      <c r="E11" s="9" t="e">
        <f>IF(Table2[[#This Row],[Daily Points]]="",NA(),Table2[[#This Row],[Daily Points]]/Table2[[#This Row],[Daily Points Possible]])</f>
        <v>#N/A</v>
      </c>
      <c r="F11" s="5"/>
      <c r="G11" s="5"/>
    </row>
    <row r="12" spans="1:19" s="1" customFormat="1" ht="12.65" customHeight="1" x14ac:dyDescent="0.35">
      <c r="A12" s="13" t="e">
        <f t="shared" si="0"/>
        <v>#VALUE!</v>
      </c>
      <c r="B12" s="49"/>
      <c r="C12" s="10"/>
      <c r="D12" s="12"/>
      <c r="E12" s="9" t="e">
        <f>IF(Table2[[#This Row],[Daily Points]]="",NA(),Table2[[#This Row],[Daily Points]]/Table2[[#This Row],[Daily Points Possible]])</f>
        <v>#N/A</v>
      </c>
      <c r="F12" s="5"/>
      <c r="G12" s="5"/>
    </row>
    <row r="13" spans="1:19" s="1" customFormat="1" ht="12.65" customHeight="1" x14ac:dyDescent="0.35">
      <c r="A13" s="13" t="e">
        <f t="shared" si="0"/>
        <v>#VALUE!</v>
      </c>
      <c r="B13" s="49"/>
      <c r="C13" s="10"/>
      <c r="D13" s="12"/>
      <c r="E13" s="9" t="e">
        <f>IF(Table2[[#This Row],[Daily Points]]="",NA(),Table2[[#This Row],[Daily Points]]/Table2[[#This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ht="12.65" customHeight="1" x14ac:dyDescent="0.35">
      <c r="A14" s="13" t="e">
        <f t="shared" si="0"/>
        <v>#VALUE!</v>
      </c>
      <c r="B14" s="49"/>
      <c r="C14" s="10"/>
      <c r="D14" s="12"/>
      <c r="E14" s="9" t="e">
        <f>IF(Table2[[#This Row],[Daily Points]]="",NA(),Table2[[#This Row],[Daily Points]]/Table2[[#This Row],[Daily Points Possible]])</f>
        <v>#N/A</v>
      </c>
      <c r="F14" s="5"/>
      <c r="G14" s="5"/>
    </row>
    <row r="15" spans="1:19" ht="12.65" customHeight="1" x14ac:dyDescent="0.35">
      <c r="A15" s="13" t="e">
        <f t="shared" si="0"/>
        <v>#VALUE!</v>
      </c>
      <c r="B15" s="49"/>
      <c r="C15" s="10"/>
      <c r="D15" s="12"/>
      <c r="E15" s="9" t="e">
        <f>IF(Table2[[#This Row],[Daily Points]]="",NA(),Table2[[#This Row],[Daily Points]]/Table2[[#This Row],[Daily Points Possible]])</f>
        <v>#N/A</v>
      </c>
      <c r="F15" s="5"/>
      <c r="G15" s="5"/>
    </row>
    <row r="16" spans="1:19" ht="12.65" customHeight="1" x14ac:dyDescent="0.35">
      <c r="A16" s="13" t="e">
        <f t="shared" si="0"/>
        <v>#VALUE!</v>
      </c>
      <c r="B16" s="49"/>
      <c r="C16" s="10"/>
      <c r="D16" s="12"/>
      <c r="E16" s="9" t="e">
        <f>IF(Table2[[#This Row],[Daily Points]]="",NA(),Table2[[#This Row],[Daily Points]]/Table2[[#This Row],[Daily Points Possible]])</f>
        <v>#N/A</v>
      </c>
      <c r="F16" s="5"/>
      <c r="G16" s="5"/>
    </row>
    <row r="17" spans="1:19" ht="12.65" customHeight="1" x14ac:dyDescent="0.5">
      <c r="A17" s="13" t="e">
        <f t="shared" si="0"/>
        <v>#VALUE!</v>
      </c>
      <c r="B17" s="49"/>
      <c r="C17" s="50"/>
      <c r="D17" s="12"/>
      <c r="E17" s="9" t="e">
        <f>IF(Table2[[#This Row],[Daily Points]]="",NA(),Table2[[#This Row],[Daily Points]]/Table2[[#This Row],[Daily Points Possible]])</f>
        <v>#N/A</v>
      </c>
      <c r="F17" s="5"/>
      <c r="G17" s="5"/>
      <c r="P17" s="56" t="s">
        <v>60</v>
      </c>
      <c r="Q17" s="56"/>
      <c r="R17" s="56"/>
      <c r="S17" s="56"/>
    </row>
    <row r="18" spans="1:19" ht="12.65" customHeight="1" x14ac:dyDescent="0.35">
      <c r="A18" s="13" t="e">
        <f t="shared" si="0"/>
        <v>#VALUE!</v>
      </c>
      <c r="B18" s="49"/>
      <c r="C18" s="50"/>
      <c r="D18" s="12"/>
      <c r="E18" s="9" t="e">
        <f>IF(Table2[[#This Row],[Daily Points]]="",NA(),Table2[[#This Row],[Daily Points]]/Table2[[#This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ht="12.65" customHeight="1" x14ac:dyDescent="0.35">
      <c r="A19" s="13" t="e">
        <f t="shared" si="0"/>
        <v>#VALUE!</v>
      </c>
      <c r="B19" s="49"/>
      <c r="C19" s="50"/>
      <c r="D19" s="12"/>
      <c r="E19" s="9" t="e">
        <f>IF(Table2[[#This Row],[Daily Points]]="",NA(),Table2[[#This Row],[Daily Points]]/Table2[[#This Row],[Daily Points Possible]])</f>
        <v>#N/A</v>
      </c>
      <c r="F19" s="5"/>
      <c r="G19" s="5"/>
    </row>
    <row r="20" spans="1:19" ht="12.65" customHeight="1" x14ac:dyDescent="0.35">
      <c r="A20" s="13" t="e">
        <f t="shared" si="0"/>
        <v>#VALUE!</v>
      </c>
      <c r="B20" s="49"/>
      <c r="C20" s="50"/>
      <c r="D20" s="12"/>
      <c r="E20" s="9" t="e">
        <f>IF(Table2[[#This Row],[Daily Points]]="",NA(),Table2[[#This Row],[Daily Points]]/Table2[[#This Row],[Daily Points Possible]])</f>
        <v>#N/A</v>
      </c>
      <c r="F20" s="5"/>
      <c r="G20" s="5"/>
    </row>
    <row r="21" spans="1:19" ht="12.65" customHeight="1" x14ac:dyDescent="0.35">
      <c r="A21" s="13" t="e">
        <f t="shared" si="0"/>
        <v>#VALUE!</v>
      </c>
      <c r="B21" s="49"/>
      <c r="C21" s="50"/>
      <c r="D21" s="12"/>
      <c r="E21" s="9" t="e">
        <f>IF(Table2[[#This Row],[Daily Points]]="",NA(),Table2[[#This Row],[Daily Points]]/Table2[[#This Row],[Daily Points Possible]])</f>
        <v>#N/A</v>
      </c>
      <c r="F21" s="5"/>
      <c r="G21" s="5"/>
    </row>
    <row r="22" spans="1:19" ht="12.65" customHeight="1" x14ac:dyDescent="0.35">
      <c r="A22" s="13" t="e">
        <f t="shared" si="0"/>
        <v>#VALUE!</v>
      </c>
      <c r="B22" s="49"/>
      <c r="C22" s="50"/>
      <c r="D22" s="12"/>
      <c r="E22" s="9" t="e">
        <f>IF(Table2[[#This Row],[Daily Points]]="",NA(),Table2[[#This Row],[Daily Points]]/Table2[[#This Row],[Daily Points Possible]])</f>
        <v>#N/A</v>
      </c>
      <c r="F22" s="5"/>
      <c r="G22" s="5"/>
    </row>
    <row r="23" spans="1:19" ht="12.65" customHeight="1" x14ac:dyDescent="0.35">
      <c r="A23" s="13" t="e">
        <f t="shared" si="0"/>
        <v>#VALUE!</v>
      </c>
      <c r="B23" s="49"/>
      <c r="C23" s="50"/>
      <c r="D23" s="12"/>
      <c r="E23" s="9" t="e">
        <f>IF(Table2[[#This Row],[Daily Points]]="",NA(),Table2[[#This Row],[Daily Points]]/Table2[[#This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ht="12.65" customHeight="1" x14ac:dyDescent="0.35">
      <c r="A24" s="13" t="e">
        <f t="shared" si="0"/>
        <v>#VALUE!</v>
      </c>
      <c r="B24" s="49"/>
      <c r="C24" s="10"/>
      <c r="D24" s="12"/>
      <c r="E24" s="9" t="e">
        <f>IF(Table2[[#This Row],[Daily Points]]="",NA(),Table2[[#This Row],[Daily Points]]/Table2[[#This Row],[Daily Points Possible]])</f>
        <v>#N/A</v>
      </c>
      <c r="F24" s="5"/>
      <c r="G24" s="5"/>
    </row>
    <row r="25" spans="1:19" ht="12.65" customHeight="1" x14ac:dyDescent="0.35">
      <c r="A25" s="13" t="e">
        <f t="shared" si="0"/>
        <v>#VALUE!</v>
      </c>
      <c r="B25" s="49"/>
      <c r="C25" s="10"/>
      <c r="D25" s="12"/>
      <c r="E25" s="9" t="e">
        <f>IF(Table2[[#This Row],[Daily Points]]="",NA(),Table2[[#This Row],[Daily Points]]/Table2[[#This Row],[Daily Points Possible]])</f>
        <v>#N/A</v>
      </c>
      <c r="F25" s="5"/>
      <c r="G25" s="5"/>
    </row>
    <row r="26" spans="1:19" ht="12.65" customHeight="1" x14ac:dyDescent="0.35">
      <c r="A26" s="13" t="e">
        <f t="shared" si="0"/>
        <v>#VALUE!</v>
      </c>
      <c r="B26" s="49"/>
      <c r="C26" s="10"/>
      <c r="D26" s="12"/>
      <c r="E26" s="9" t="e">
        <f>IF(Table2[[#This Row],[Daily Points]]="",NA(),Table2[[#This Row],[Daily Points]]/Table2[[#This Row],[Daily Points Possible]])</f>
        <v>#N/A</v>
      </c>
      <c r="F26" s="5"/>
      <c r="G26" s="5"/>
    </row>
    <row r="27" spans="1:19" ht="12.65" customHeight="1" x14ac:dyDescent="0.35">
      <c r="A27" s="13" t="e">
        <f t="shared" si="0"/>
        <v>#VALUE!</v>
      </c>
      <c r="B27" s="49"/>
      <c r="C27" s="10"/>
      <c r="D27" s="12"/>
      <c r="E27" s="9" t="e">
        <f>IF(Table2[[#This Row],[Daily Points]]="",NA(),Table2[[#This Row],[Daily Points]]/Table2[[#This Row],[Daily Points Possible]])</f>
        <v>#N/A</v>
      </c>
      <c r="F27" s="5"/>
      <c r="G27" s="5"/>
    </row>
    <row r="28" spans="1:19" ht="12.65" customHeight="1" x14ac:dyDescent="0.35">
      <c r="A28" s="13" t="e">
        <f t="shared" si="0"/>
        <v>#VALUE!</v>
      </c>
      <c r="B28" s="49"/>
      <c r="C28" s="10"/>
      <c r="D28" s="12"/>
      <c r="E28" s="9" t="e">
        <f>IF(Table2[[#This Row],[Daily Points]]="",NA(),Table2[[#This Row],[Daily Points]]/Table2[[#This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ht="12.65" customHeight="1" x14ac:dyDescent="0.35">
      <c r="A29" s="13" t="e">
        <f t="shared" si="0"/>
        <v>#VALUE!</v>
      </c>
      <c r="B29" s="49"/>
      <c r="C29" s="10"/>
      <c r="D29" s="12"/>
      <c r="E29" s="9" t="e">
        <f>IF(Table2[[#This Row],[Daily Points]]="",NA(),Table2[[#This Row],[Daily Points]]/Table2[[#This Row],[Daily Points Possible]])</f>
        <v>#N/A</v>
      </c>
      <c r="F29" s="5"/>
      <c r="G29" s="5"/>
    </row>
    <row r="30" spans="1:19" ht="12.65" customHeight="1" x14ac:dyDescent="0.35">
      <c r="A30" s="13" t="e">
        <f t="shared" si="0"/>
        <v>#VALUE!</v>
      </c>
      <c r="B30" s="49"/>
      <c r="C30" s="10"/>
      <c r="D30" s="12"/>
      <c r="E30" s="9" t="e">
        <f>IF(Table2[[#This Row],[Daily Points]]="",NA(),Table2[[#This Row],[Daily Points]]/Table2[[#This Row],[Daily Points Possible]])</f>
        <v>#N/A</v>
      </c>
      <c r="F30" s="5"/>
      <c r="G30" s="5"/>
    </row>
    <row r="31" spans="1:19" ht="12.65" customHeight="1" x14ac:dyDescent="0.35">
      <c r="A31" s="13" t="e">
        <f t="shared" si="0"/>
        <v>#VALUE!</v>
      </c>
      <c r="B31" s="49"/>
      <c r="C31" s="10"/>
      <c r="D31" s="12"/>
      <c r="E31" s="9" t="e">
        <f>IF(Table2[[#This Row],[Daily Points]]="",NA(),Table2[[#This Row],[Daily Points]]/Table2[[#This Row],[Daily Points Possible]])</f>
        <v>#N/A</v>
      </c>
      <c r="F31" s="5"/>
      <c r="G31" s="5"/>
    </row>
    <row r="32" spans="1:19" ht="12.65" customHeight="1" x14ac:dyDescent="0.35">
      <c r="A32" s="13" t="e">
        <f t="shared" si="0"/>
        <v>#VALUE!</v>
      </c>
      <c r="B32" s="49"/>
      <c r="C32" s="10"/>
      <c r="D32" s="12"/>
      <c r="E32" s="9" t="e">
        <f>IF(Table2[[#This Row],[Daily Points]]="",NA(),Table2[[#This Row],[Daily Points]]/Table2[[#This Row],[Daily Points Possible]])</f>
        <v>#N/A</v>
      </c>
      <c r="F32" s="5"/>
      <c r="G32" s="5"/>
    </row>
    <row r="33" spans="1:7" ht="12.65" customHeight="1" x14ac:dyDescent="0.35">
      <c r="A33" s="13" t="e">
        <f t="shared" si="0"/>
        <v>#VALUE!</v>
      </c>
      <c r="B33" s="49"/>
      <c r="C33" s="10"/>
      <c r="D33" s="12"/>
      <c r="E33" s="9" t="e">
        <f>IF(Table2[[#This Row],[Daily Points]]="",NA(),Table2[[#This Row],[Daily Points]]/Table2[[#This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ht="12.65" customHeight="1" x14ac:dyDescent="0.35">
      <c r="A34" s="13" t="e">
        <f t="shared" si="0"/>
        <v>#VALUE!</v>
      </c>
      <c r="B34" s="49"/>
      <c r="C34" s="10"/>
      <c r="D34" s="12"/>
      <c r="E34" s="9" t="e">
        <f>IF(Table2[[#This Row],[Daily Points]]="",NA(),Table2[[#This Row],[Daily Points]]/Table2[[#This Row],[Daily Points Possible]])</f>
        <v>#N/A</v>
      </c>
      <c r="F34" s="5"/>
      <c r="G34" s="5"/>
    </row>
    <row r="35" spans="1:7" ht="12.65" customHeight="1" x14ac:dyDescent="0.35">
      <c r="A35" s="13" t="e">
        <f t="shared" si="0"/>
        <v>#VALUE!</v>
      </c>
      <c r="B35" s="49"/>
      <c r="C35" s="10"/>
      <c r="D35" s="12"/>
      <c r="E35" s="9" t="e">
        <f>IF(Table2[[#This Row],[Daily Points]]="",NA(),Table2[[#This Row],[Daily Points]]/Table2[[#This Row],[Daily Points Possible]])</f>
        <v>#N/A</v>
      </c>
      <c r="F35" s="5"/>
      <c r="G35" s="5"/>
    </row>
    <row r="36" spans="1:7" ht="12.65" customHeight="1" x14ac:dyDescent="0.35">
      <c r="A36" s="13" t="e">
        <f t="shared" si="0"/>
        <v>#VALUE!</v>
      </c>
      <c r="B36" s="49"/>
      <c r="C36" s="10"/>
      <c r="D36" s="12"/>
      <c r="E36" s="9" t="e">
        <f>IF(Table2[[#This Row],[Daily Points]]="",NA(),Table2[[#This Row],[Daily Points]]/Table2[[#This Row],[Daily Points Possible]])</f>
        <v>#N/A</v>
      </c>
      <c r="F36" s="5"/>
      <c r="G36" s="5"/>
    </row>
    <row r="37" spans="1:7" ht="12.65" customHeight="1" x14ac:dyDescent="0.35">
      <c r="A37" s="13" t="e">
        <f t="shared" si="0"/>
        <v>#VALUE!</v>
      </c>
      <c r="B37" s="49"/>
      <c r="C37" s="10"/>
      <c r="D37" s="12"/>
      <c r="E37" s="9" t="e">
        <f>IF(Table2[[#This Row],[Daily Points]]="",NA(),Table2[[#This Row],[Daily Points]]/Table2[[#This Row],[Daily Points Possible]])</f>
        <v>#N/A</v>
      </c>
      <c r="F37" s="5"/>
      <c r="G37" s="5"/>
    </row>
    <row r="38" spans="1:7" ht="12.65" customHeight="1" x14ac:dyDescent="0.35">
      <c r="A38" s="13" t="e">
        <f t="shared" si="0"/>
        <v>#VALUE!</v>
      </c>
      <c r="B38" s="49"/>
      <c r="C38" s="10"/>
      <c r="D38" s="12"/>
      <c r="E38" s="9" t="e">
        <f>IF(Table2[[#This Row],[Daily Points]]="",NA(),Table2[[#This Row],[Daily Points]]/Table2[[#This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ht="12.65" customHeight="1" x14ac:dyDescent="0.35">
      <c r="A39" s="13" t="e">
        <f t="shared" si="0"/>
        <v>#VALUE!</v>
      </c>
      <c r="B39" s="49"/>
      <c r="C39" s="10"/>
      <c r="D39" s="12"/>
      <c r="E39" s="9" t="e">
        <f>IF(Table2[[#This Row],[Daily Points]]="",NA(),Table2[[#This Row],[Daily Points]]/Table2[[#This Row],[Daily Points Possible]])</f>
        <v>#N/A</v>
      </c>
      <c r="F39" s="5"/>
      <c r="G39" s="5"/>
    </row>
    <row r="40" spans="1:7" ht="12.65" customHeight="1" x14ac:dyDescent="0.35">
      <c r="A40" s="13" t="e">
        <f t="shared" si="0"/>
        <v>#VALUE!</v>
      </c>
      <c r="B40" s="49"/>
      <c r="C40" s="10"/>
      <c r="D40" s="12"/>
      <c r="E40" s="9" t="e">
        <f>IF(Table2[[#This Row],[Daily Points]]="",NA(),Table2[[#This Row],[Daily Points]]/Table2[[#This Row],[Daily Points Possible]])</f>
        <v>#N/A</v>
      </c>
      <c r="F40" s="5"/>
      <c r="G40" s="5"/>
    </row>
    <row r="41" spans="1:7" ht="12.65" customHeight="1" x14ac:dyDescent="0.35">
      <c r="A41" s="13" t="e">
        <f t="shared" si="0"/>
        <v>#VALUE!</v>
      </c>
      <c r="B41" s="49"/>
      <c r="C41" s="10"/>
      <c r="D41" s="12"/>
      <c r="E41" s="9" t="e">
        <f>IF(Table2[[#This Row],[Daily Points]]="",NA(),Table2[[#This Row],[Daily Points]]/Table2[[#This Row],[Daily Points Possible]])</f>
        <v>#N/A</v>
      </c>
      <c r="F41" s="5"/>
      <c r="G41" s="5"/>
    </row>
    <row r="42" spans="1:7" ht="12.65" customHeight="1" x14ac:dyDescent="0.35">
      <c r="A42" s="13" t="e">
        <f t="shared" si="0"/>
        <v>#VALUE!</v>
      </c>
      <c r="B42" s="49"/>
      <c r="C42" s="10"/>
      <c r="D42" s="12"/>
      <c r="E42" s="9" t="e">
        <f>IF(Table2[[#This Row],[Daily Points]]="",NA(),Table2[[#This Row],[Daily Points]]/Table2[[#This Row],[Daily Points Possible]])</f>
        <v>#N/A</v>
      </c>
      <c r="F42" s="5"/>
      <c r="G42" s="5"/>
    </row>
    <row r="43" spans="1:7" ht="12.65" customHeight="1" x14ac:dyDescent="0.35">
      <c r="A43" s="13" t="e">
        <f t="shared" si="0"/>
        <v>#VALUE!</v>
      </c>
      <c r="B43" s="49"/>
      <c r="C43" s="10"/>
      <c r="D43" s="12"/>
      <c r="E43" s="9" t="e">
        <f>IF(Table2[[#This Row],[Daily Points]]="",NA(),Table2[[#This Row],[Daily Points]]/Table2[[#This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ht="12.65" customHeight="1" x14ac:dyDescent="0.35">
      <c r="A44" s="13" t="e">
        <f t="shared" si="0"/>
        <v>#VALUE!</v>
      </c>
      <c r="B44" s="49"/>
      <c r="C44" s="10"/>
      <c r="D44" s="12"/>
      <c r="E44" s="9" t="e">
        <f>IF(Table2[[#This Row],[Daily Points]]="",NA(),Table2[[#This Row],[Daily Points]]/Table2[[#This Row],[Daily Points Possible]])</f>
        <v>#N/A</v>
      </c>
      <c r="F44" s="5"/>
      <c r="G44" s="5"/>
    </row>
    <row r="45" spans="1:7" ht="12.65" customHeight="1" x14ac:dyDescent="0.35">
      <c r="A45" s="13" t="e">
        <f t="shared" si="0"/>
        <v>#VALUE!</v>
      </c>
      <c r="B45" s="49"/>
      <c r="C45" s="10"/>
      <c r="D45" s="12"/>
      <c r="E45" s="9" t="e">
        <f>IF(Table2[[#This Row],[Daily Points]]="",NA(),Table2[[#This Row],[Daily Points]]/Table2[[#This Row],[Daily Points Possible]])</f>
        <v>#N/A</v>
      </c>
      <c r="F45" s="5"/>
      <c r="G45" s="5"/>
    </row>
    <row r="46" spans="1:7" ht="12.65" customHeight="1" x14ac:dyDescent="0.35">
      <c r="A46" s="13" t="e">
        <f t="shared" si="0"/>
        <v>#VALUE!</v>
      </c>
      <c r="B46" s="49"/>
      <c r="C46" s="10"/>
      <c r="D46" s="12"/>
      <c r="E46" s="9" t="e">
        <f>IF(Table2[[#This Row],[Daily Points]]="",NA(),Table2[[#This Row],[Daily Points]]/Table2[[#This Row],[Daily Points Possible]])</f>
        <v>#N/A</v>
      </c>
      <c r="F46" s="5"/>
      <c r="G46" s="5"/>
    </row>
    <row r="47" spans="1:7" ht="12.65" customHeight="1" x14ac:dyDescent="0.35">
      <c r="A47" s="13" t="e">
        <f t="shared" si="0"/>
        <v>#VALUE!</v>
      </c>
      <c r="B47" s="49"/>
      <c r="C47" s="10"/>
      <c r="D47" s="12"/>
      <c r="E47" s="9" t="e">
        <f>IF(Table2[[#This Row],[Daily Points]]="",NA(),Table2[[#This Row],[Daily Points]]/Table2[[#This Row],[Daily Points Possible]])</f>
        <v>#N/A</v>
      </c>
      <c r="F47" s="5"/>
      <c r="G47" s="5"/>
    </row>
    <row r="48" spans="1:7" ht="12.65" customHeight="1" x14ac:dyDescent="0.35">
      <c r="A48" s="13" t="e">
        <f t="shared" si="0"/>
        <v>#VALUE!</v>
      </c>
      <c r="B48" s="49"/>
      <c r="C48" s="10"/>
      <c r="D48" s="12"/>
      <c r="E48" s="9" t="e">
        <f>IF(Table2[[#This Row],[Daily Points]]="",NA(),Table2[[#This Row],[Daily Points]]/Table2[[#This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ht="12.65" customHeight="1" x14ac:dyDescent="0.35">
      <c r="A49" s="13" t="e">
        <f t="shared" si="0"/>
        <v>#VALUE!</v>
      </c>
      <c r="B49" s="49"/>
      <c r="C49" s="10"/>
      <c r="D49" s="12"/>
      <c r="E49" s="9" t="e">
        <f>IF(Table2[[#This Row],[Daily Points]]="",NA(),Table2[[#This Row],[Daily Points]]/Table2[[#This Row],[Daily Points Possible]])</f>
        <v>#N/A</v>
      </c>
      <c r="F49" s="5"/>
      <c r="G49" s="5"/>
    </row>
    <row r="50" spans="1:7" ht="12.65" customHeight="1" x14ac:dyDescent="0.35">
      <c r="A50" s="13" t="e">
        <f t="shared" si="0"/>
        <v>#VALUE!</v>
      </c>
      <c r="B50" s="49"/>
      <c r="C50" s="10"/>
      <c r="D50" s="12"/>
      <c r="E50" s="9" t="e">
        <f>IF(Table2[[#This Row],[Daily Points]]="",NA(),Table2[[#This Row],[Daily Points]]/Table2[[#This Row],[Daily Points Possible]])</f>
        <v>#N/A</v>
      </c>
      <c r="F50" s="5"/>
      <c r="G50" s="5"/>
    </row>
    <row r="51" spans="1:7" ht="12.65" customHeight="1" x14ac:dyDescent="0.35">
      <c r="A51" s="13" t="e">
        <f t="shared" si="0"/>
        <v>#VALUE!</v>
      </c>
      <c r="B51" s="49"/>
      <c r="C51" s="10"/>
      <c r="D51" s="12"/>
      <c r="E51" s="9" t="e">
        <f>IF(Table2[[#This Row],[Daily Points]]="",NA(),Table2[[#This Row],[Daily Points]]/Table2[[#This Row],[Daily Points Possible]])</f>
        <v>#N/A</v>
      </c>
      <c r="F51" s="5"/>
      <c r="G51" s="5"/>
    </row>
    <row r="52" spans="1:7" ht="12.65" customHeight="1" x14ac:dyDescent="0.35">
      <c r="A52" s="13" t="e">
        <f t="shared" si="0"/>
        <v>#VALUE!</v>
      </c>
      <c r="B52" s="49"/>
      <c r="C52" s="10"/>
      <c r="D52" s="12"/>
      <c r="E52" s="9" t="e">
        <f>IF(Table2[[#This Row],[Daily Points]]="",NA(),Table2[[#This Row],[Daily Points]]/Table2[[#This Row],[Daily Points Possible]])</f>
        <v>#N/A</v>
      </c>
      <c r="F52" s="5"/>
      <c r="G52" s="5"/>
    </row>
    <row r="53" spans="1:7" ht="12.65" customHeight="1" x14ac:dyDescent="0.35">
      <c r="A53" s="13" t="e">
        <f t="shared" si="0"/>
        <v>#VALUE!</v>
      </c>
      <c r="B53" s="49"/>
      <c r="C53" s="10"/>
      <c r="D53" s="12"/>
      <c r="E53" s="9" t="e">
        <f>IF(Table2[[#This Row],[Daily Points]]="",NA(),Table2[[#This Row],[Daily Points]]/Table2[[#This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ht="12.65" customHeight="1" x14ac:dyDescent="0.35">
      <c r="A54" s="13" t="e">
        <f t="shared" si="0"/>
        <v>#VALUE!</v>
      </c>
      <c r="B54" s="49"/>
      <c r="C54" s="10"/>
      <c r="D54" s="12"/>
      <c r="E54" s="9" t="e">
        <f>IF(Table2[[#This Row],[Daily Points]]="",NA(),Table2[[#This Row],[Daily Points]]/Table2[[#This Row],[Daily Points Possible]])</f>
        <v>#N/A</v>
      </c>
      <c r="F54" s="5"/>
      <c r="G54" s="5"/>
    </row>
    <row r="55" spans="1:7" ht="12.65" customHeight="1" x14ac:dyDescent="0.35">
      <c r="A55" s="13" t="e">
        <f t="shared" si="0"/>
        <v>#VALUE!</v>
      </c>
      <c r="B55" s="49"/>
      <c r="C55" s="10"/>
      <c r="D55" s="12"/>
      <c r="E55" s="9" t="e">
        <f>IF(Table2[[#This Row],[Daily Points]]="",NA(),Table2[[#This Row],[Daily Points]]/Table2[[#This Row],[Daily Points Possible]])</f>
        <v>#N/A</v>
      </c>
      <c r="F55" s="5"/>
      <c r="G55" s="5"/>
    </row>
    <row r="56" spans="1:7" ht="12.65" customHeight="1" x14ac:dyDescent="0.35">
      <c r="A56" s="13" t="e">
        <f t="shared" si="0"/>
        <v>#VALUE!</v>
      </c>
      <c r="B56" s="49"/>
      <c r="C56" s="10"/>
      <c r="D56" s="12"/>
      <c r="E56" s="9" t="e">
        <f>IF(Table2[[#This Row],[Daily Points]]="",NA(),Table2[[#This Row],[Daily Points]]/Table2[[#This Row],[Daily Points Possible]])</f>
        <v>#N/A</v>
      </c>
      <c r="F56" s="5"/>
      <c r="G56" s="5"/>
    </row>
    <row r="57" spans="1:7" ht="12.65" customHeight="1" x14ac:dyDescent="0.35">
      <c r="A57" s="13" t="e">
        <f t="shared" si="0"/>
        <v>#VALUE!</v>
      </c>
      <c r="B57" s="49"/>
      <c r="C57" s="10"/>
      <c r="D57" s="12"/>
      <c r="E57" s="9" t="e">
        <f>IF(Table2[[#This Row],[Daily Points]]="",NA(),Table2[[#This Row],[Daily Points]]/Table2[[#This Row],[Daily Points Possible]])</f>
        <v>#N/A</v>
      </c>
      <c r="F57" s="5"/>
      <c r="G57" s="5"/>
    </row>
    <row r="58" spans="1:7" ht="12.65" customHeight="1" x14ac:dyDescent="0.35">
      <c r="A58" s="13" t="e">
        <f t="shared" si="0"/>
        <v>#VALUE!</v>
      </c>
      <c r="B58" s="49"/>
      <c r="C58" s="10"/>
      <c r="D58" s="12"/>
      <c r="E58" s="9" t="e">
        <f>IF(Table2[[#This Row],[Daily Points]]="",NA(),Table2[[#This Row],[Daily Points]]/Table2[[#This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ht="12.65" customHeight="1" x14ac:dyDescent="0.35">
      <c r="A59" s="13" t="e">
        <f t="shared" si="0"/>
        <v>#VALUE!</v>
      </c>
      <c r="B59" s="49"/>
      <c r="C59" s="10"/>
      <c r="D59" s="12"/>
      <c r="E59" s="9" t="e">
        <f>IF(Table2[[#This Row],[Daily Points]]="",NA(),Table2[[#This Row],[Daily Points]]/Table2[[#This Row],[Daily Points Possible]])</f>
        <v>#N/A</v>
      </c>
      <c r="F59" s="5"/>
      <c r="G59" s="5"/>
    </row>
    <row r="60" spans="1:7" ht="12.65" customHeight="1" x14ac:dyDescent="0.35">
      <c r="A60" s="13" t="e">
        <f t="shared" si="0"/>
        <v>#VALUE!</v>
      </c>
      <c r="B60" s="49"/>
      <c r="C60" s="10"/>
      <c r="D60" s="12"/>
      <c r="E60" s="9" t="e">
        <f>IF(Table2[[#This Row],[Daily Points]]="",NA(),Table2[[#This Row],[Daily Points]]/Table2[[#This Row],[Daily Points Possible]])</f>
        <v>#N/A</v>
      </c>
      <c r="F60" s="5"/>
      <c r="G60" s="5"/>
    </row>
    <row r="61" spans="1:7" ht="12.65" customHeight="1" x14ac:dyDescent="0.35">
      <c r="A61" s="13" t="e">
        <f t="shared" si="0"/>
        <v>#VALUE!</v>
      </c>
      <c r="B61" s="49"/>
      <c r="C61" s="10"/>
      <c r="D61" s="12"/>
      <c r="E61" s="9" t="e">
        <f>IF(Table2[[#This Row],[Daily Points]]="",NA(),Table2[[#This Row],[Daily Points]]/Table2[[#This Row],[Daily Points Possible]])</f>
        <v>#N/A</v>
      </c>
      <c r="F61" s="5"/>
      <c r="G61" s="5"/>
    </row>
    <row r="62" spans="1:7" ht="12.65" customHeight="1" x14ac:dyDescent="0.35">
      <c r="A62" s="13" t="e">
        <f t="shared" si="0"/>
        <v>#VALUE!</v>
      </c>
      <c r="B62" s="49"/>
      <c r="C62" s="10"/>
      <c r="D62" s="12"/>
      <c r="E62" s="9" t="e">
        <f>IF(Table2[[#This Row],[Daily Points]]="",NA(),Table2[[#This Row],[Daily Points]]/Table2[[#This Row],[Daily Points Possible]])</f>
        <v>#N/A</v>
      </c>
      <c r="F62" s="5"/>
      <c r="G62" s="5"/>
    </row>
    <row r="63" spans="1:7" ht="12.65" customHeight="1" x14ac:dyDescent="0.35">
      <c r="A63" s="13" t="e">
        <f t="shared" si="0"/>
        <v>#VALUE!</v>
      </c>
      <c r="B63" s="49"/>
      <c r="C63" s="10"/>
      <c r="D63" s="12"/>
      <c r="E63" s="9" t="e">
        <f>IF(Table2[[#This Row],[Daily Points]]="",NA(),Table2[[#This Row],[Daily Points]]/Table2[[#This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ht="12.65" customHeight="1" x14ac:dyDescent="0.35">
      <c r="A64" s="13" t="e">
        <f t="shared" si="0"/>
        <v>#VALUE!</v>
      </c>
      <c r="B64" s="49"/>
      <c r="C64" s="10"/>
      <c r="D64" s="12"/>
      <c r="E64" s="9" t="e">
        <f>IF(Table2[[#This Row],[Daily Points]]="",NA(),Table2[[#This Row],[Daily Points]]/Table2[[#This Row],[Daily Points Possible]])</f>
        <v>#N/A</v>
      </c>
      <c r="F64" s="5"/>
      <c r="G64" s="5"/>
    </row>
    <row r="65" spans="1:7" ht="12.65" customHeight="1" x14ac:dyDescent="0.35">
      <c r="A65" s="13" t="e">
        <f t="shared" si="0"/>
        <v>#VALUE!</v>
      </c>
      <c r="B65" s="49"/>
      <c r="C65" s="10"/>
      <c r="D65" s="12"/>
      <c r="E65" s="9" t="e">
        <f>IF(Table2[[#This Row],[Daily Points]]="",NA(),Table2[[#This Row],[Daily Points]]/Table2[[#This Row],[Daily Points Possible]])</f>
        <v>#N/A</v>
      </c>
      <c r="F65" s="5"/>
      <c r="G65" s="5"/>
    </row>
    <row r="66" spans="1:7" ht="12.65" customHeight="1" x14ac:dyDescent="0.35">
      <c r="A66" s="13" t="e">
        <f t="shared" si="0"/>
        <v>#VALUE!</v>
      </c>
      <c r="B66" s="49"/>
      <c r="C66" s="10"/>
      <c r="D66" s="12"/>
      <c r="E66" s="9" t="e">
        <f>IF(Table2[[#This Row],[Daily Points]]="",NA(),Table2[[#This Row],[Daily Points]]/Table2[[#This Row],[Daily Points Possible]])</f>
        <v>#N/A</v>
      </c>
      <c r="F66" s="5"/>
      <c r="G66" s="5"/>
    </row>
    <row r="67" spans="1:7" ht="12.65" customHeight="1" x14ac:dyDescent="0.35">
      <c r="A67" s="13" t="e">
        <f t="shared" si="0"/>
        <v>#VALUE!</v>
      </c>
      <c r="B67" s="49"/>
      <c r="C67" s="10"/>
      <c r="D67" s="12"/>
      <c r="E67" s="9" t="e">
        <f>IF(Table2[[#This Row],[Daily Points]]="",NA(),Table2[[#This Row],[Daily Points]]/Table2[[#This Row],[Daily Points Possible]])</f>
        <v>#N/A</v>
      </c>
      <c r="F67" s="5"/>
      <c r="G67" s="5"/>
    </row>
    <row r="68" spans="1:7" ht="12.65" customHeight="1" x14ac:dyDescent="0.35">
      <c r="A68" s="13" t="e">
        <f t="shared" si="0"/>
        <v>#VALUE!</v>
      </c>
      <c r="B68" s="49"/>
      <c r="C68" s="10"/>
      <c r="D68" s="12"/>
      <c r="E68" s="9" t="e">
        <f>IF(Table2[[#This Row],[Daily Points]]="",NA(),Table2[[#This Row],[Daily Points]]/Table2[[#This Row],[Daily Points Possible]])</f>
        <v>#N/A</v>
      </c>
      <c r="F68" s="43" t="s">
        <v>63</v>
      </c>
      <c r="G68" s="44" t="e">
        <f t="shared" ref="G68" si="12">AVERAGEIF(E64:E68,"&lt;&gt;#N/A")</f>
        <v>#DIV/0!</v>
      </c>
    </row>
    <row r="69" spans="1:7" ht="12.65" customHeight="1" x14ac:dyDescent="0.35">
      <c r="A69" s="13" t="e">
        <f t="shared" si="0"/>
        <v>#VALUE!</v>
      </c>
      <c r="B69" s="49"/>
      <c r="C69" s="10"/>
      <c r="D69" s="12"/>
      <c r="E69" s="9" t="e">
        <f>IF(Table2[[#This Row],[Daily Points]]="",NA(),Table2[[#This Row],[Daily Points]]/Table2[[#This Row],[Daily Points Possible]])</f>
        <v>#N/A</v>
      </c>
      <c r="F69" s="5"/>
      <c r="G69" s="5"/>
    </row>
    <row r="70" spans="1:7" ht="12.65" customHeight="1" x14ac:dyDescent="0.35">
      <c r="A70" s="13" t="e">
        <f t="shared" ref="A70:A133" si="13">IF(A69,WORKDAY(A69,1),"")</f>
        <v>#VALUE!</v>
      </c>
      <c r="B70" s="49"/>
      <c r="C70" s="10"/>
      <c r="D70" s="12"/>
      <c r="E70" s="9" t="e">
        <f>IF(Table2[[#This Row],[Daily Points]]="",NA(),Table2[[#This Row],[Daily Points]]/Table2[[#This Row],[Daily Points Possible]])</f>
        <v>#N/A</v>
      </c>
      <c r="F70" s="5"/>
      <c r="G70" s="5"/>
    </row>
    <row r="71" spans="1:7" ht="12.65" customHeight="1" x14ac:dyDescent="0.35">
      <c r="A71" s="13" t="e">
        <f t="shared" si="13"/>
        <v>#VALUE!</v>
      </c>
      <c r="B71" s="49"/>
      <c r="C71" s="10"/>
      <c r="D71" s="12"/>
      <c r="E71" s="9" t="e">
        <f>IF(Table2[[#This Row],[Daily Points]]="",NA(),Table2[[#This Row],[Daily Points]]/Table2[[#This Row],[Daily Points Possible]])</f>
        <v>#N/A</v>
      </c>
      <c r="F71" s="5"/>
      <c r="G71" s="5"/>
    </row>
    <row r="72" spans="1:7" ht="12.65" customHeight="1" x14ac:dyDescent="0.35">
      <c r="A72" s="13" t="e">
        <f t="shared" si="13"/>
        <v>#VALUE!</v>
      </c>
      <c r="B72" s="49"/>
      <c r="C72" s="10"/>
      <c r="D72" s="12"/>
      <c r="E72" s="9" t="e">
        <f>IF(Table2[[#This Row],[Daily Points]]="",NA(),Table2[[#This Row],[Daily Points]]/Table2[[#This Row],[Daily Points Possible]])</f>
        <v>#N/A</v>
      </c>
      <c r="F72" s="5"/>
      <c r="G72" s="5"/>
    </row>
    <row r="73" spans="1:7" ht="12.65" customHeight="1" x14ac:dyDescent="0.35">
      <c r="A73" s="13" t="e">
        <f t="shared" si="13"/>
        <v>#VALUE!</v>
      </c>
      <c r="B73" s="49"/>
      <c r="C73" s="10"/>
      <c r="D73" s="12"/>
      <c r="E73" s="9" t="e">
        <f>IF(Table2[[#This Row],[Daily Points]]="",NA(),Table2[[#This Row],[Daily Points]]/Table2[[#This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ht="12.65" customHeight="1" x14ac:dyDescent="0.35">
      <c r="A74" s="13" t="e">
        <f t="shared" si="13"/>
        <v>#VALUE!</v>
      </c>
      <c r="B74" s="49"/>
      <c r="C74" s="10"/>
      <c r="D74" s="12"/>
      <c r="E74" s="9" t="e">
        <f>IF(Table2[[#This Row],[Daily Points]]="",NA(),Table2[[#This Row],[Daily Points]]/Table2[[#This Row],[Daily Points Possible]])</f>
        <v>#N/A</v>
      </c>
      <c r="F74" s="5"/>
      <c r="G74" s="5"/>
    </row>
    <row r="75" spans="1:7" ht="12.65" customHeight="1" x14ac:dyDescent="0.35">
      <c r="A75" s="13" t="e">
        <f t="shared" si="13"/>
        <v>#VALUE!</v>
      </c>
      <c r="B75" s="49"/>
      <c r="C75" s="10"/>
      <c r="D75" s="12"/>
      <c r="E75" s="9" t="e">
        <f>IF(Table2[[#This Row],[Daily Points]]="",NA(),Table2[[#This Row],[Daily Points]]/Table2[[#This Row],[Daily Points Possible]])</f>
        <v>#N/A</v>
      </c>
      <c r="F75" s="5"/>
      <c r="G75" s="5"/>
    </row>
    <row r="76" spans="1:7" ht="12.65" customHeight="1" x14ac:dyDescent="0.35">
      <c r="A76" s="13" t="e">
        <f t="shared" si="13"/>
        <v>#VALUE!</v>
      </c>
      <c r="B76" s="49"/>
      <c r="C76" s="10"/>
      <c r="D76" s="12"/>
      <c r="E76" s="9" t="e">
        <f>IF(Table2[[#This Row],[Daily Points]]="",NA(),Table2[[#This Row],[Daily Points]]/Table2[[#This Row],[Daily Points Possible]])</f>
        <v>#N/A</v>
      </c>
      <c r="F76" s="5"/>
      <c r="G76" s="5"/>
    </row>
    <row r="77" spans="1:7" ht="12.65" customHeight="1" x14ac:dyDescent="0.35">
      <c r="A77" s="13" t="e">
        <f t="shared" si="13"/>
        <v>#VALUE!</v>
      </c>
      <c r="B77" s="49"/>
      <c r="C77" s="10"/>
      <c r="D77" s="12"/>
      <c r="E77" s="9" t="e">
        <f>IF(Table2[[#This Row],[Daily Points]]="",NA(),Table2[[#This Row],[Daily Points]]/Table2[[#This Row],[Daily Points Possible]])</f>
        <v>#N/A</v>
      </c>
      <c r="F77" s="5"/>
      <c r="G77" s="5"/>
    </row>
    <row r="78" spans="1:7" ht="12.65" customHeight="1" x14ac:dyDescent="0.35">
      <c r="A78" s="13" t="e">
        <f t="shared" si="13"/>
        <v>#VALUE!</v>
      </c>
      <c r="B78" s="49"/>
      <c r="C78" s="10"/>
      <c r="D78" s="12"/>
      <c r="E78" s="9" t="e">
        <f>IF(Table2[[#This Row],[Daily Points]]="",NA(),Table2[[#This Row],[Daily Points]]/Table2[[#This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ht="12.65" customHeight="1" x14ac:dyDescent="0.35">
      <c r="A79" s="13" t="e">
        <f t="shared" si="13"/>
        <v>#VALUE!</v>
      </c>
      <c r="B79" s="49"/>
      <c r="C79" s="10"/>
      <c r="D79" s="12"/>
      <c r="E79" s="9" t="e">
        <f>IF(Table2[[#This Row],[Daily Points]]="",NA(),Table2[[#This Row],[Daily Points]]/Table2[[#This Row],[Daily Points Possible]])</f>
        <v>#N/A</v>
      </c>
      <c r="F79" s="5"/>
      <c r="G79" s="5"/>
    </row>
    <row r="80" spans="1:7" ht="12.65" customHeight="1" x14ac:dyDescent="0.35">
      <c r="A80" s="13" t="e">
        <f t="shared" si="13"/>
        <v>#VALUE!</v>
      </c>
      <c r="B80" s="49"/>
      <c r="C80" s="10"/>
      <c r="D80" s="12"/>
      <c r="E80" s="9" t="e">
        <f>IF(Table2[[#This Row],[Daily Points]]="",NA(),Table2[[#This Row],[Daily Points]]/Table2[[#This Row],[Daily Points Possible]])</f>
        <v>#N/A</v>
      </c>
      <c r="F80" s="5"/>
      <c r="G80" s="5"/>
    </row>
    <row r="81" spans="1:7" ht="12.65" customHeight="1" x14ac:dyDescent="0.35">
      <c r="A81" s="13" t="e">
        <f t="shared" si="13"/>
        <v>#VALUE!</v>
      </c>
      <c r="B81" s="49"/>
      <c r="C81" s="10"/>
      <c r="D81" s="12"/>
      <c r="E81" s="9" t="e">
        <f>IF(Table2[[#This Row],[Daily Points]]="",NA(),Table2[[#This Row],[Daily Points]]/Table2[[#This Row],[Daily Points Possible]])</f>
        <v>#N/A</v>
      </c>
      <c r="F81" s="5"/>
      <c r="G81" s="5"/>
    </row>
    <row r="82" spans="1:7" ht="12.65" customHeight="1" x14ac:dyDescent="0.35">
      <c r="A82" s="13" t="e">
        <f t="shared" si="13"/>
        <v>#VALUE!</v>
      </c>
      <c r="B82" s="49"/>
      <c r="C82" s="10"/>
      <c r="D82" s="12"/>
      <c r="E82" s="9" t="e">
        <f>IF(Table2[[#This Row],[Daily Points]]="",NA(),Table2[[#This Row],[Daily Points]]/Table2[[#This Row],[Daily Points Possible]])</f>
        <v>#N/A</v>
      </c>
      <c r="F82" s="5"/>
      <c r="G82" s="5"/>
    </row>
    <row r="83" spans="1:7" ht="12.65" customHeight="1" x14ac:dyDescent="0.35">
      <c r="A83" s="13" t="e">
        <f t="shared" si="13"/>
        <v>#VALUE!</v>
      </c>
      <c r="B83" s="49"/>
      <c r="C83" s="10"/>
      <c r="D83" s="12"/>
      <c r="E83" s="9" t="e">
        <f>IF(Table2[[#This Row],[Daily Points]]="",NA(),Table2[[#This Row],[Daily Points]]/Table2[[#This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ht="12.65" customHeight="1" x14ac:dyDescent="0.35">
      <c r="A84" s="13" t="e">
        <f t="shared" si="13"/>
        <v>#VALUE!</v>
      </c>
      <c r="B84" s="49"/>
      <c r="C84" s="10"/>
      <c r="D84" s="12"/>
      <c r="E84" s="9" t="e">
        <f>IF(Table2[[#This Row],[Daily Points]]="",NA(),Table2[[#This Row],[Daily Points]]/Table2[[#This Row],[Daily Points Possible]])</f>
        <v>#N/A</v>
      </c>
      <c r="F84" s="5"/>
      <c r="G84" s="5"/>
    </row>
    <row r="85" spans="1:7" ht="12.65" customHeight="1" x14ac:dyDescent="0.35">
      <c r="A85" s="13" t="e">
        <f t="shared" si="13"/>
        <v>#VALUE!</v>
      </c>
      <c r="B85" s="49"/>
      <c r="C85" s="10"/>
      <c r="D85" s="12"/>
      <c r="E85" s="9" t="e">
        <f>IF(Table2[[#This Row],[Daily Points]]="",NA(),Table2[[#This Row],[Daily Points]]/Table2[[#This Row],[Daily Points Possible]])</f>
        <v>#N/A</v>
      </c>
      <c r="F85" s="5"/>
      <c r="G85" s="5"/>
    </row>
    <row r="86" spans="1:7" ht="12.65" customHeight="1" x14ac:dyDescent="0.35">
      <c r="A86" s="13" t="e">
        <f t="shared" si="13"/>
        <v>#VALUE!</v>
      </c>
      <c r="B86" s="49"/>
      <c r="C86" s="10"/>
      <c r="D86" s="12"/>
      <c r="E86" s="9" t="e">
        <f>IF(Table2[[#This Row],[Daily Points]]="",NA(),Table2[[#This Row],[Daily Points]]/Table2[[#This Row],[Daily Points Possible]])</f>
        <v>#N/A</v>
      </c>
      <c r="F86" s="5"/>
      <c r="G86" s="5"/>
    </row>
    <row r="87" spans="1:7" ht="12.65" customHeight="1" x14ac:dyDescent="0.35">
      <c r="A87" s="13" t="e">
        <f t="shared" si="13"/>
        <v>#VALUE!</v>
      </c>
      <c r="B87" s="49"/>
      <c r="C87" s="10"/>
      <c r="D87" s="12"/>
      <c r="E87" s="9" t="e">
        <f>IF(Table2[[#This Row],[Daily Points]]="",NA(),Table2[[#This Row],[Daily Points]]/Table2[[#This Row],[Daily Points Possible]])</f>
        <v>#N/A</v>
      </c>
      <c r="F87" s="5"/>
      <c r="G87" s="5"/>
    </row>
    <row r="88" spans="1:7" ht="12.65" customHeight="1" x14ac:dyDescent="0.35">
      <c r="A88" s="13" t="e">
        <f t="shared" si="13"/>
        <v>#VALUE!</v>
      </c>
      <c r="B88" s="49"/>
      <c r="C88" s="10"/>
      <c r="D88" s="12"/>
      <c r="E88" s="9" t="e">
        <f>IF(Table2[[#This Row],[Daily Points]]="",NA(),Table2[[#This Row],[Daily Points]]/Table2[[#This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ht="12.65" customHeight="1" x14ac:dyDescent="0.35">
      <c r="A89" s="13" t="e">
        <f t="shared" si="13"/>
        <v>#VALUE!</v>
      </c>
      <c r="B89" s="49"/>
      <c r="C89" s="10"/>
      <c r="D89" s="12"/>
      <c r="E89" s="9" t="e">
        <f>IF(Table2[[#This Row],[Daily Points]]="",NA(),Table2[[#This Row],[Daily Points]]/Table2[[#This Row],[Daily Points Possible]])</f>
        <v>#N/A</v>
      </c>
      <c r="F89" s="5"/>
      <c r="G89" s="5"/>
    </row>
    <row r="90" spans="1:7" ht="12.65" customHeight="1" x14ac:dyDescent="0.35">
      <c r="A90" s="13" t="e">
        <f t="shared" si="13"/>
        <v>#VALUE!</v>
      </c>
      <c r="B90" s="49"/>
      <c r="C90" s="10"/>
      <c r="D90" s="12"/>
      <c r="E90" s="9" t="e">
        <f>IF(Table2[[#This Row],[Daily Points]]="",NA(),Table2[[#This Row],[Daily Points]]/Table2[[#This Row],[Daily Points Possible]])</f>
        <v>#N/A</v>
      </c>
      <c r="F90" s="5"/>
      <c r="G90" s="5"/>
    </row>
    <row r="91" spans="1:7" ht="12.65" customHeight="1" x14ac:dyDescent="0.35">
      <c r="A91" s="13" t="e">
        <f t="shared" si="13"/>
        <v>#VALUE!</v>
      </c>
      <c r="B91" s="49"/>
      <c r="C91" s="10"/>
      <c r="D91" s="12"/>
      <c r="E91" s="9" t="e">
        <f>IF(Table2[[#This Row],[Daily Points]]="",NA(),Table2[[#This Row],[Daily Points]]/Table2[[#This Row],[Daily Points Possible]])</f>
        <v>#N/A</v>
      </c>
      <c r="F91" s="5"/>
      <c r="G91" s="5"/>
    </row>
    <row r="92" spans="1:7" ht="12.65" customHeight="1" x14ac:dyDescent="0.35">
      <c r="A92" s="13" t="e">
        <f t="shared" si="13"/>
        <v>#VALUE!</v>
      </c>
      <c r="B92" s="49"/>
      <c r="C92" s="10"/>
      <c r="D92" s="12"/>
      <c r="E92" s="9" t="e">
        <f>IF(Table2[[#This Row],[Daily Points]]="",NA(),Table2[[#This Row],[Daily Points]]/Table2[[#This Row],[Daily Points Possible]])</f>
        <v>#N/A</v>
      </c>
      <c r="F92" s="5"/>
      <c r="G92" s="5"/>
    </row>
    <row r="93" spans="1:7" ht="12.65" customHeight="1" x14ac:dyDescent="0.35">
      <c r="A93" s="13" t="e">
        <f t="shared" si="13"/>
        <v>#VALUE!</v>
      </c>
      <c r="B93" s="49"/>
      <c r="C93" s="10"/>
      <c r="D93" s="12"/>
      <c r="E93" s="9" t="e">
        <f>IF(Table2[[#This Row],[Daily Points]]="",NA(),Table2[[#This Row],[Daily Points]]/Table2[[#This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ht="12.65" customHeight="1" x14ac:dyDescent="0.35">
      <c r="A94" s="13" t="e">
        <f t="shared" si="13"/>
        <v>#VALUE!</v>
      </c>
      <c r="B94" s="49"/>
      <c r="C94" s="10"/>
      <c r="D94" s="12"/>
      <c r="E94" s="9" t="e">
        <f>IF(Table2[[#This Row],[Daily Points]]="",NA(),Table2[[#This Row],[Daily Points]]/Table2[[#This Row],[Daily Points Possible]])</f>
        <v>#N/A</v>
      </c>
      <c r="F94" s="5"/>
      <c r="G94" s="5"/>
    </row>
    <row r="95" spans="1:7" ht="12.65" customHeight="1" x14ac:dyDescent="0.35">
      <c r="A95" s="13" t="e">
        <f t="shared" si="13"/>
        <v>#VALUE!</v>
      </c>
      <c r="B95" s="49"/>
      <c r="C95" s="10"/>
      <c r="D95" s="12"/>
      <c r="E95" s="9" t="e">
        <f>IF(Table2[[#This Row],[Daily Points]]="",NA(),Table2[[#This Row],[Daily Points]]/Table2[[#This Row],[Daily Points Possible]])</f>
        <v>#N/A</v>
      </c>
      <c r="F95" s="5"/>
      <c r="G95" s="5"/>
    </row>
    <row r="96" spans="1:7" ht="12.65" customHeight="1" x14ac:dyDescent="0.35">
      <c r="A96" s="13" t="e">
        <f t="shared" si="13"/>
        <v>#VALUE!</v>
      </c>
      <c r="B96" s="49"/>
      <c r="C96" s="10"/>
      <c r="D96" s="12"/>
      <c r="E96" s="9" t="e">
        <f>IF(Table2[[#This Row],[Daily Points]]="",NA(),Table2[[#This Row],[Daily Points]]/Table2[[#This Row],[Daily Points Possible]])</f>
        <v>#N/A</v>
      </c>
      <c r="F96" s="5"/>
      <c r="G96" s="5"/>
    </row>
    <row r="97" spans="1:7" ht="12.65" customHeight="1" x14ac:dyDescent="0.35">
      <c r="A97" s="13" t="e">
        <f t="shared" si="13"/>
        <v>#VALUE!</v>
      </c>
      <c r="B97" s="49"/>
      <c r="C97" s="10"/>
      <c r="D97" s="12"/>
      <c r="E97" s="9" t="e">
        <f>IF(Table2[[#This Row],[Daily Points]]="",NA(),Table2[[#This Row],[Daily Points]]/Table2[[#This Row],[Daily Points Possible]])</f>
        <v>#N/A</v>
      </c>
      <c r="F97" s="5"/>
      <c r="G97" s="5"/>
    </row>
    <row r="98" spans="1:7" ht="12.65" customHeight="1" x14ac:dyDescent="0.35">
      <c r="A98" s="13" t="e">
        <f t="shared" si="13"/>
        <v>#VALUE!</v>
      </c>
      <c r="B98" s="49"/>
      <c r="C98" s="10"/>
      <c r="D98" s="12"/>
      <c r="E98" s="9" t="e">
        <f>IF(Table2[[#This Row],[Daily Points]]="",NA(),Table2[[#This Row],[Daily Points]]/Table2[[#This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ht="12.65" customHeight="1" x14ac:dyDescent="0.35">
      <c r="A99" s="13" t="e">
        <f t="shared" si="13"/>
        <v>#VALUE!</v>
      </c>
      <c r="B99" s="49"/>
      <c r="C99" s="10"/>
      <c r="D99" s="12"/>
      <c r="E99" s="9" t="e">
        <f>IF(Table2[[#This Row],[Daily Points]]="",NA(),Table2[[#This Row],[Daily Points]]/Table2[[#This Row],[Daily Points Possible]])</f>
        <v>#N/A</v>
      </c>
      <c r="F99" s="5"/>
      <c r="G99" s="5"/>
    </row>
    <row r="100" spans="1:7" ht="12.65" customHeight="1" x14ac:dyDescent="0.35">
      <c r="A100" s="13" t="e">
        <f t="shared" si="13"/>
        <v>#VALUE!</v>
      </c>
      <c r="B100" s="49"/>
      <c r="C100" s="10"/>
      <c r="D100" s="12"/>
      <c r="E100" s="9" t="e">
        <f>IF(Table2[[#This Row],[Daily Points]]="",NA(),Table2[[#This Row],[Daily Points]]/Table2[[#This Row],[Daily Points Possible]])</f>
        <v>#N/A</v>
      </c>
      <c r="F100" s="5"/>
      <c r="G100" s="5"/>
    </row>
    <row r="101" spans="1:7" ht="12.65" customHeight="1" x14ac:dyDescent="0.35">
      <c r="A101" s="13" t="e">
        <f t="shared" si="13"/>
        <v>#VALUE!</v>
      </c>
      <c r="B101" s="49"/>
      <c r="C101" s="10"/>
      <c r="D101" s="12"/>
      <c r="E101" s="9" t="e">
        <f>IF(Table2[[#This Row],[Daily Points]]="",NA(),Table2[[#This Row],[Daily Points]]/Table2[[#This Row],[Daily Points Possible]])</f>
        <v>#N/A</v>
      </c>
      <c r="F101" s="5"/>
      <c r="G101" s="5"/>
    </row>
    <row r="102" spans="1:7" ht="12.65" customHeight="1" x14ac:dyDescent="0.35">
      <c r="A102" s="13" t="e">
        <f t="shared" si="13"/>
        <v>#VALUE!</v>
      </c>
      <c r="B102" s="49"/>
      <c r="C102" s="10"/>
      <c r="D102" s="12"/>
      <c r="E102" s="9" t="e">
        <f>IF(Table2[[#This Row],[Daily Points]]="",NA(),Table2[[#This Row],[Daily Points]]/Table2[[#This Row],[Daily Points Possible]])</f>
        <v>#N/A</v>
      </c>
      <c r="F102" s="5"/>
      <c r="G102" s="5"/>
    </row>
    <row r="103" spans="1:7" ht="12.65" customHeight="1" x14ac:dyDescent="0.35">
      <c r="A103" s="13" t="e">
        <f t="shared" si="13"/>
        <v>#VALUE!</v>
      </c>
      <c r="B103" s="49"/>
      <c r="C103" s="10"/>
      <c r="D103" s="12"/>
      <c r="E103" s="9" t="e">
        <f>IF(Table2[[#This Row],[Daily Points]]="",NA(),Table2[[#This Row],[Daily Points]]/Table2[[#This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ht="12.65" customHeight="1" x14ac:dyDescent="0.35">
      <c r="A104" s="13" t="e">
        <f t="shared" si="13"/>
        <v>#VALUE!</v>
      </c>
      <c r="B104" s="49"/>
      <c r="C104" s="10"/>
      <c r="D104" s="12"/>
      <c r="E104" s="9" t="e">
        <f>IF(Table2[[#This Row],[Daily Points]]="",NA(),Table2[[#This Row],[Daily Points]]/Table2[[#This Row],[Daily Points Possible]])</f>
        <v>#N/A</v>
      </c>
      <c r="F104" s="5"/>
      <c r="G104" s="5"/>
    </row>
    <row r="105" spans="1:7" ht="12.65" customHeight="1" x14ac:dyDescent="0.35">
      <c r="A105" s="13" t="e">
        <f t="shared" si="13"/>
        <v>#VALUE!</v>
      </c>
      <c r="B105" s="49"/>
      <c r="C105" s="10"/>
      <c r="D105" s="12"/>
      <c r="E105" s="9" t="e">
        <f>IF(Table2[[#This Row],[Daily Points]]="",NA(),Table2[[#This Row],[Daily Points]]/Table2[[#This Row],[Daily Points Possible]])</f>
        <v>#N/A</v>
      </c>
      <c r="F105" s="5"/>
      <c r="G105" s="5"/>
    </row>
    <row r="106" spans="1:7" ht="12.65" customHeight="1" x14ac:dyDescent="0.35">
      <c r="A106" s="13" t="e">
        <f t="shared" si="13"/>
        <v>#VALUE!</v>
      </c>
      <c r="B106" s="49"/>
      <c r="C106" s="10"/>
      <c r="D106" s="12"/>
      <c r="E106" s="9" t="e">
        <f>IF(Table2[[#This Row],[Daily Points]]="",NA(),Table2[[#This Row],[Daily Points]]/Table2[[#This Row],[Daily Points Possible]])</f>
        <v>#N/A</v>
      </c>
      <c r="F106" s="5"/>
      <c r="G106" s="5"/>
    </row>
    <row r="107" spans="1:7" ht="12.65" customHeight="1" x14ac:dyDescent="0.35">
      <c r="A107" s="13" t="e">
        <f t="shared" si="13"/>
        <v>#VALUE!</v>
      </c>
      <c r="B107" s="49"/>
      <c r="C107" s="10"/>
      <c r="D107" s="12"/>
      <c r="E107" s="9" t="e">
        <f>IF(Table2[[#This Row],[Daily Points]]="",NA(),Table2[[#This Row],[Daily Points]]/Table2[[#This Row],[Daily Points Possible]])</f>
        <v>#N/A</v>
      </c>
      <c r="F107" s="5"/>
      <c r="G107" s="5"/>
    </row>
    <row r="108" spans="1:7" ht="12.65" customHeight="1" x14ac:dyDescent="0.35">
      <c r="A108" s="13" t="e">
        <f t="shared" si="13"/>
        <v>#VALUE!</v>
      </c>
      <c r="B108" s="49"/>
      <c r="C108" s="10"/>
      <c r="D108" s="12"/>
      <c r="E108" s="9" t="e">
        <f>IF(Table2[[#This Row],[Daily Points]]="",NA(),Table2[[#This Row],[Daily Points]]/Table2[[#This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ht="12.65" customHeight="1" x14ac:dyDescent="0.35">
      <c r="A109" s="13" t="e">
        <f t="shared" si="13"/>
        <v>#VALUE!</v>
      </c>
      <c r="B109" s="49"/>
      <c r="C109" s="10"/>
      <c r="D109" s="12"/>
      <c r="E109" s="9" t="e">
        <f>IF(Table2[[#This Row],[Daily Points]]="",NA(),Table2[[#This Row],[Daily Points]]/Table2[[#This Row],[Daily Points Possible]])</f>
        <v>#N/A</v>
      </c>
      <c r="F109" s="5"/>
      <c r="G109" s="5"/>
    </row>
    <row r="110" spans="1:7" ht="12.65" customHeight="1" x14ac:dyDescent="0.35">
      <c r="A110" s="13" t="e">
        <f t="shared" si="13"/>
        <v>#VALUE!</v>
      </c>
      <c r="B110" s="49"/>
      <c r="C110" s="10"/>
      <c r="D110" s="11"/>
      <c r="E110" s="9" t="e">
        <f>IF(Table2[[#This Row],[Daily Points]]="",NA(),Table2[[#This Row],[Daily Points]]/Table2[[#This Row],[Daily Points Possible]])</f>
        <v>#N/A</v>
      </c>
      <c r="F110" s="5"/>
      <c r="G110" s="5"/>
    </row>
    <row r="111" spans="1:7" ht="12.65" customHeight="1" x14ac:dyDescent="0.35">
      <c r="A111" s="13" t="e">
        <f t="shared" si="13"/>
        <v>#VALUE!</v>
      </c>
      <c r="B111" s="49"/>
      <c r="C111" s="10"/>
      <c r="D111" s="12"/>
      <c r="E111" s="9" t="e">
        <f>IF(Table2[[#This Row],[Daily Points]]="",NA(),Table2[[#This Row],[Daily Points]]/Table2[[#This Row],[Daily Points Possible]])</f>
        <v>#N/A</v>
      </c>
      <c r="F111" s="5"/>
      <c r="G111" s="5"/>
    </row>
    <row r="112" spans="1:7" ht="12.65" customHeight="1" x14ac:dyDescent="0.35">
      <c r="A112" s="13" t="e">
        <f t="shared" si="13"/>
        <v>#VALUE!</v>
      </c>
      <c r="B112" s="49"/>
      <c r="C112" s="10"/>
      <c r="D112" s="12"/>
      <c r="E112" s="9" t="e">
        <f>IF(Table2[[#This Row],[Daily Points]]="",NA(),Table2[[#This Row],[Daily Points]]/Table2[[#This Row],[Daily Points Possible]])</f>
        <v>#N/A</v>
      </c>
      <c r="F112" s="5"/>
      <c r="G112" s="5"/>
    </row>
    <row r="113" spans="1:7" ht="12.65" customHeight="1" x14ac:dyDescent="0.35">
      <c r="A113" s="13" t="e">
        <f t="shared" si="13"/>
        <v>#VALUE!</v>
      </c>
      <c r="B113" s="49"/>
      <c r="C113" s="10"/>
      <c r="D113" s="12"/>
      <c r="E113" s="9" t="e">
        <f>IF(Table2[[#This Row],[Daily Points]]="",NA(),Table2[[#This Row],[Daily Points]]/Table2[[#This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ht="12.65" customHeight="1" x14ac:dyDescent="0.35">
      <c r="A114" s="13" t="e">
        <f t="shared" si="13"/>
        <v>#VALUE!</v>
      </c>
      <c r="B114" s="49"/>
      <c r="C114" s="10"/>
      <c r="D114" s="11"/>
      <c r="E114" s="9" t="e">
        <f>IF(Table2[[#This Row],[Daily Points]]="",NA(),Table2[[#This Row],[Daily Points]]/Table2[[#This Row],[Daily Points Possible]])</f>
        <v>#N/A</v>
      </c>
      <c r="F114" s="5"/>
      <c r="G114" s="5"/>
    </row>
    <row r="115" spans="1:7" ht="12.65" customHeight="1" x14ac:dyDescent="0.35">
      <c r="A115" s="13" t="e">
        <f t="shared" si="13"/>
        <v>#VALUE!</v>
      </c>
      <c r="B115" s="49"/>
      <c r="C115" s="10"/>
      <c r="D115" s="12"/>
      <c r="E115" s="9" t="e">
        <f>IF(Table2[[#This Row],[Daily Points]]="",NA(),Table2[[#This Row],[Daily Points]]/Table2[[#This Row],[Daily Points Possible]])</f>
        <v>#N/A</v>
      </c>
      <c r="F115" s="5"/>
      <c r="G115" s="5"/>
    </row>
    <row r="116" spans="1:7" ht="12.65" customHeight="1" x14ac:dyDescent="0.35">
      <c r="A116" s="13" t="e">
        <f t="shared" si="13"/>
        <v>#VALUE!</v>
      </c>
      <c r="B116" s="49"/>
      <c r="C116" s="10"/>
      <c r="D116" s="12"/>
      <c r="E116" s="9" t="e">
        <f>IF(Table2[[#This Row],[Daily Points]]="",NA(),Table2[[#This Row],[Daily Points]]/Table2[[#This Row],[Daily Points Possible]])</f>
        <v>#N/A</v>
      </c>
      <c r="F116" s="5"/>
      <c r="G116" s="5"/>
    </row>
    <row r="117" spans="1:7" ht="12.65" customHeight="1" x14ac:dyDescent="0.35">
      <c r="A117" s="13" t="e">
        <f t="shared" si="13"/>
        <v>#VALUE!</v>
      </c>
      <c r="B117" s="49"/>
      <c r="C117" s="10"/>
      <c r="D117" s="12"/>
      <c r="E117" s="9" t="e">
        <f>IF(Table2[[#This Row],[Daily Points]]="",NA(),Table2[[#This Row],[Daily Points]]/Table2[[#This Row],[Daily Points Possible]])</f>
        <v>#N/A</v>
      </c>
      <c r="F117" s="5"/>
      <c r="G117" s="5"/>
    </row>
    <row r="118" spans="1:7" ht="12.65" customHeight="1" x14ac:dyDescent="0.35">
      <c r="A118" s="13" t="e">
        <f t="shared" si="13"/>
        <v>#VALUE!</v>
      </c>
      <c r="B118" s="49"/>
      <c r="C118" s="10"/>
      <c r="D118" s="12"/>
      <c r="E118" s="9" t="e">
        <f>IF(Table2[[#This Row],[Daily Points]]="",NA(),Table2[[#This Row],[Daily Points]]/Table2[[#This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ht="12.65" customHeight="1" x14ac:dyDescent="0.35">
      <c r="A119" s="13" t="e">
        <f t="shared" si="13"/>
        <v>#VALUE!</v>
      </c>
      <c r="B119" s="49"/>
      <c r="C119" s="10"/>
      <c r="D119" s="12"/>
      <c r="E119" s="9" t="e">
        <f>IF(Table2[[#This Row],[Daily Points]]="",NA(),Table2[[#This Row],[Daily Points]]/Table2[[#This Row],[Daily Points Possible]])</f>
        <v>#N/A</v>
      </c>
      <c r="F119" s="5"/>
      <c r="G119" s="5"/>
    </row>
    <row r="120" spans="1:7" ht="12.65" customHeight="1" x14ac:dyDescent="0.35">
      <c r="A120" s="13" t="e">
        <f t="shared" si="13"/>
        <v>#VALUE!</v>
      </c>
      <c r="B120" s="49"/>
      <c r="C120" s="10"/>
      <c r="D120" s="12"/>
      <c r="E120" s="9" t="e">
        <f>IF(Table2[[#This Row],[Daily Points]]="",NA(),Table2[[#This Row],[Daily Points]]/Table2[[#This Row],[Daily Points Possible]])</f>
        <v>#N/A</v>
      </c>
      <c r="F120" s="5"/>
      <c r="G120" s="5"/>
    </row>
    <row r="121" spans="1:7" ht="12.65" customHeight="1" x14ac:dyDescent="0.35">
      <c r="A121" s="13" t="e">
        <f t="shared" si="13"/>
        <v>#VALUE!</v>
      </c>
      <c r="B121" s="49"/>
      <c r="C121" s="10"/>
      <c r="D121" s="12"/>
      <c r="E121" s="9" t="e">
        <f>IF(Table2[[#This Row],[Daily Points]]="",NA(),Table2[[#This Row],[Daily Points]]/Table2[[#This Row],[Daily Points Possible]])</f>
        <v>#N/A</v>
      </c>
      <c r="F121" s="5"/>
      <c r="G121" s="5"/>
    </row>
    <row r="122" spans="1:7" ht="12.65" customHeight="1" x14ac:dyDescent="0.35">
      <c r="A122" s="13" t="e">
        <f t="shared" si="13"/>
        <v>#VALUE!</v>
      </c>
      <c r="B122" s="49"/>
      <c r="C122" s="10"/>
      <c r="D122" s="12"/>
      <c r="E122" s="9" t="e">
        <f>IF(Table2[[#This Row],[Daily Points]]="",NA(),Table2[[#This Row],[Daily Points]]/Table2[[#This Row],[Daily Points Possible]])</f>
        <v>#N/A</v>
      </c>
      <c r="F122" s="5"/>
      <c r="G122" s="5"/>
    </row>
    <row r="123" spans="1:7" ht="12.65" customHeight="1" x14ac:dyDescent="0.35">
      <c r="A123" s="13" t="e">
        <f t="shared" si="13"/>
        <v>#VALUE!</v>
      </c>
      <c r="B123" s="49"/>
      <c r="C123" s="10"/>
      <c r="D123" s="12"/>
      <c r="E123" s="9" t="e">
        <f>IF(Table2[[#This Row],[Daily Points]]="",NA(),Table2[[#This Row],[Daily Points]]/Table2[[#This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ht="12.65" customHeight="1" x14ac:dyDescent="0.35">
      <c r="A124" s="13" t="e">
        <f t="shared" si="13"/>
        <v>#VALUE!</v>
      </c>
      <c r="B124" s="49"/>
      <c r="C124" s="10"/>
      <c r="D124" s="12"/>
      <c r="E124" s="9" t="e">
        <f>IF(Table2[[#This Row],[Daily Points]]="",NA(),Table2[[#This Row],[Daily Points]]/Table2[[#This Row],[Daily Points Possible]])</f>
        <v>#N/A</v>
      </c>
      <c r="F124" s="5"/>
      <c r="G124" s="5"/>
    </row>
    <row r="125" spans="1:7" ht="12.65" customHeight="1" x14ac:dyDescent="0.35">
      <c r="A125" s="13" t="e">
        <f t="shared" si="13"/>
        <v>#VALUE!</v>
      </c>
      <c r="B125" s="49"/>
      <c r="C125" s="10"/>
      <c r="D125" s="12"/>
      <c r="E125" s="9" t="e">
        <f>IF(Table2[[#This Row],[Daily Points]]="",NA(),Table2[[#This Row],[Daily Points]]/Table2[[#This Row],[Daily Points Possible]])</f>
        <v>#N/A</v>
      </c>
      <c r="F125" s="5"/>
      <c r="G125" s="5"/>
    </row>
    <row r="126" spans="1:7" ht="12.65" customHeight="1" x14ac:dyDescent="0.35">
      <c r="A126" s="13" t="e">
        <f t="shared" si="13"/>
        <v>#VALUE!</v>
      </c>
      <c r="B126" s="49"/>
      <c r="C126" s="10"/>
      <c r="D126" s="12"/>
      <c r="E126" s="9" t="e">
        <f>IF(Table2[[#This Row],[Daily Points]]="",NA(),Table2[[#This Row],[Daily Points]]/Table2[[#This Row],[Daily Points Possible]])</f>
        <v>#N/A</v>
      </c>
      <c r="F126" s="5"/>
      <c r="G126" s="5"/>
    </row>
    <row r="127" spans="1:7" ht="12.65" customHeight="1" x14ac:dyDescent="0.35">
      <c r="A127" s="13" t="e">
        <f t="shared" si="13"/>
        <v>#VALUE!</v>
      </c>
      <c r="B127" s="49"/>
      <c r="C127" s="10"/>
      <c r="D127" s="12"/>
      <c r="E127" s="9" t="e">
        <f>IF(Table2[[#This Row],[Daily Points]]="",NA(),Table2[[#This Row],[Daily Points]]/Table2[[#This Row],[Daily Points Possible]])</f>
        <v>#N/A</v>
      </c>
      <c r="F127" s="5"/>
      <c r="G127" s="5"/>
    </row>
    <row r="128" spans="1:7" ht="12.65" customHeight="1" x14ac:dyDescent="0.35">
      <c r="A128" s="13" t="e">
        <f t="shared" si="13"/>
        <v>#VALUE!</v>
      </c>
      <c r="B128" s="49"/>
      <c r="C128" s="10"/>
      <c r="D128" s="12"/>
      <c r="E128" s="9" t="e">
        <f>IF(Table2[[#This Row],[Daily Points]]="",NA(),Table2[[#This Row],[Daily Points]]/Table2[[#This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ht="12.65" customHeight="1" x14ac:dyDescent="0.35">
      <c r="A129" s="13" t="e">
        <f t="shared" si="13"/>
        <v>#VALUE!</v>
      </c>
      <c r="B129" s="49"/>
      <c r="C129" s="10"/>
      <c r="D129" s="12"/>
      <c r="E129" s="9" t="e">
        <f>IF(Table2[[#This Row],[Daily Points]]="",NA(),Table2[[#This Row],[Daily Points]]/Table2[[#This Row],[Daily Points Possible]])</f>
        <v>#N/A</v>
      </c>
      <c r="F129" s="5"/>
      <c r="G129" s="5"/>
    </row>
    <row r="130" spans="1:7" ht="12.65" customHeight="1" x14ac:dyDescent="0.35">
      <c r="A130" s="13" t="e">
        <f t="shared" si="13"/>
        <v>#VALUE!</v>
      </c>
      <c r="B130" s="49"/>
      <c r="C130" s="10"/>
      <c r="D130" s="12"/>
      <c r="E130" s="9" t="e">
        <f>IF(Table2[[#This Row],[Daily Points]]="",NA(),Table2[[#This Row],[Daily Points]]/Table2[[#This Row],[Daily Points Possible]])</f>
        <v>#N/A</v>
      </c>
      <c r="F130" s="5"/>
      <c r="G130" s="5"/>
    </row>
    <row r="131" spans="1:7" ht="12.65" customHeight="1" x14ac:dyDescent="0.35">
      <c r="A131" s="13" t="e">
        <f t="shared" si="13"/>
        <v>#VALUE!</v>
      </c>
      <c r="B131" s="49"/>
      <c r="C131" s="10"/>
      <c r="D131" s="12"/>
      <c r="E131" s="9" t="e">
        <f>IF(Table2[[#This Row],[Daily Points]]="",NA(),Table2[[#This Row],[Daily Points]]/Table2[[#This Row],[Daily Points Possible]])</f>
        <v>#N/A</v>
      </c>
      <c r="F131" s="5"/>
      <c r="G131" s="5"/>
    </row>
    <row r="132" spans="1:7" ht="12.65" customHeight="1" x14ac:dyDescent="0.35">
      <c r="A132" s="13" t="e">
        <f t="shared" si="13"/>
        <v>#VALUE!</v>
      </c>
      <c r="B132" s="49"/>
      <c r="C132" s="10"/>
      <c r="D132" s="12"/>
      <c r="E132" s="9" t="e">
        <f>IF(Table2[[#This Row],[Daily Points]]="",NA(),Table2[[#This Row],[Daily Points]]/Table2[[#This Row],[Daily Points Possible]])</f>
        <v>#N/A</v>
      </c>
      <c r="F132" s="5"/>
      <c r="G132" s="5"/>
    </row>
    <row r="133" spans="1:7" ht="12.65" customHeight="1" x14ac:dyDescent="0.35">
      <c r="A133" s="13" t="e">
        <f t="shared" si="13"/>
        <v>#VALUE!</v>
      </c>
      <c r="B133" s="49"/>
      <c r="C133" s="10"/>
      <c r="D133" s="12"/>
      <c r="E133" s="9" t="e">
        <f>IF(Table2[[#This Row],[Daily Points]]="",NA(),Table2[[#This Row],[Daily Points]]/Table2[[#This Row],[Daily Points Possible]])</f>
        <v>#N/A</v>
      </c>
      <c r="F133" s="43" t="s">
        <v>63</v>
      </c>
      <c r="G133" s="44" t="e">
        <f t="shared" ref="G133" si="26">AVERAGEIF(E129:E133,"&lt;&gt;#N/A")</f>
        <v>#DIV/0!</v>
      </c>
    </row>
    <row r="134" spans="1:7" ht="12.65" customHeight="1" x14ac:dyDescent="0.35">
      <c r="A134" s="13" t="e">
        <f t="shared" ref="A134:A197" si="27">IF(A133,WORKDAY(A133,1),"")</f>
        <v>#VALUE!</v>
      </c>
      <c r="B134" s="49"/>
      <c r="C134" s="10"/>
      <c r="D134" s="12"/>
      <c r="E134" s="9" t="e">
        <f>IF(Table2[[#This Row],[Daily Points]]="",NA(),Table2[[#This Row],[Daily Points]]/Table2[[#This Row],[Daily Points Possible]])</f>
        <v>#N/A</v>
      </c>
      <c r="F134" s="5"/>
      <c r="G134" s="5"/>
    </row>
    <row r="135" spans="1:7" ht="12.65" customHeight="1" x14ac:dyDescent="0.35">
      <c r="A135" s="13" t="e">
        <f t="shared" si="27"/>
        <v>#VALUE!</v>
      </c>
      <c r="B135" s="49"/>
      <c r="C135" s="10"/>
      <c r="D135" s="12"/>
      <c r="E135" s="9" t="e">
        <f>IF(Table2[[#This Row],[Daily Points]]="",NA(),Table2[[#This Row],[Daily Points]]/Table2[[#This Row],[Daily Points Possible]])</f>
        <v>#N/A</v>
      </c>
      <c r="F135" s="5"/>
      <c r="G135" s="5"/>
    </row>
    <row r="136" spans="1:7" ht="12.65" customHeight="1" x14ac:dyDescent="0.35">
      <c r="A136" s="13" t="e">
        <f t="shared" si="27"/>
        <v>#VALUE!</v>
      </c>
      <c r="B136" s="49"/>
      <c r="C136" s="10"/>
      <c r="D136" s="12"/>
      <c r="E136" s="9" t="e">
        <f>IF(Table2[[#This Row],[Daily Points]]="",NA(),Table2[[#This Row],[Daily Points]]/Table2[[#This Row],[Daily Points Possible]])</f>
        <v>#N/A</v>
      </c>
      <c r="F136" s="5"/>
      <c r="G136" s="5"/>
    </row>
    <row r="137" spans="1:7" ht="12.65" customHeight="1" x14ac:dyDescent="0.35">
      <c r="A137" s="13" t="e">
        <f t="shared" si="27"/>
        <v>#VALUE!</v>
      </c>
      <c r="B137" s="49"/>
      <c r="C137" s="10"/>
      <c r="D137" s="12"/>
      <c r="E137" s="9" t="e">
        <f>IF(Table2[[#This Row],[Daily Points]]="",NA(),Table2[[#This Row],[Daily Points]]/Table2[[#This Row],[Daily Points Possible]])</f>
        <v>#N/A</v>
      </c>
      <c r="F137" s="5"/>
      <c r="G137" s="5"/>
    </row>
    <row r="138" spans="1:7" ht="12.65" customHeight="1" x14ac:dyDescent="0.35">
      <c r="A138" s="13" t="e">
        <f t="shared" si="27"/>
        <v>#VALUE!</v>
      </c>
      <c r="B138" s="49"/>
      <c r="C138" s="10"/>
      <c r="D138" s="12"/>
      <c r="E138" s="9" t="e">
        <f>IF(Table2[[#This Row],[Daily Points]]="",NA(),Table2[[#This Row],[Daily Points]]/Table2[[#This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ht="12.65" customHeight="1" x14ac:dyDescent="0.35">
      <c r="A139" s="13" t="e">
        <f t="shared" si="27"/>
        <v>#VALUE!</v>
      </c>
      <c r="B139" s="49"/>
      <c r="C139" s="10"/>
      <c r="D139" s="12"/>
      <c r="E139" s="9" t="e">
        <f>IF(Table2[[#This Row],[Daily Points]]="",NA(),Table2[[#This Row],[Daily Points]]/Table2[[#This Row],[Daily Points Possible]])</f>
        <v>#N/A</v>
      </c>
      <c r="F139" s="5"/>
      <c r="G139" s="5"/>
    </row>
    <row r="140" spans="1:7" ht="12.65" customHeight="1" x14ac:dyDescent="0.35">
      <c r="A140" s="13" t="e">
        <f t="shared" si="27"/>
        <v>#VALUE!</v>
      </c>
      <c r="B140" s="49"/>
      <c r="C140" s="10"/>
      <c r="D140" s="12"/>
      <c r="E140" s="9" t="e">
        <f>IF(Table2[[#This Row],[Daily Points]]="",NA(),Table2[[#This Row],[Daily Points]]/Table2[[#This Row],[Daily Points Possible]])</f>
        <v>#N/A</v>
      </c>
      <c r="F140" s="5"/>
      <c r="G140" s="5"/>
    </row>
    <row r="141" spans="1:7" ht="12.65" customHeight="1" x14ac:dyDescent="0.35">
      <c r="A141" s="13" t="e">
        <f t="shared" si="27"/>
        <v>#VALUE!</v>
      </c>
      <c r="B141" s="49"/>
      <c r="C141" s="10"/>
      <c r="D141" s="12"/>
      <c r="E141" s="9" t="e">
        <f>IF(Table2[[#This Row],[Daily Points]]="",NA(),Table2[[#This Row],[Daily Points]]/Table2[[#This Row],[Daily Points Possible]])</f>
        <v>#N/A</v>
      </c>
      <c r="F141" s="5"/>
      <c r="G141" s="5"/>
    </row>
    <row r="142" spans="1:7" ht="12.65" customHeight="1" x14ac:dyDescent="0.35">
      <c r="A142" s="13" t="e">
        <f t="shared" si="27"/>
        <v>#VALUE!</v>
      </c>
      <c r="B142" s="49"/>
      <c r="C142" s="10"/>
      <c r="D142" s="12"/>
      <c r="E142" s="9" t="e">
        <f>IF(Table2[[#This Row],[Daily Points]]="",NA(),Table2[[#This Row],[Daily Points]]/Table2[[#This Row],[Daily Points Possible]])</f>
        <v>#N/A</v>
      </c>
      <c r="F142" s="5"/>
      <c r="G142" s="5"/>
    </row>
    <row r="143" spans="1:7" ht="12.65" customHeight="1" x14ac:dyDescent="0.35">
      <c r="A143" s="13" t="e">
        <f t="shared" si="27"/>
        <v>#VALUE!</v>
      </c>
      <c r="B143" s="49"/>
      <c r="C143" s="10"/>
      <c r="D143" s="12"/>
      <c r="E143" s="9" t="e">
        <f>IF(Table2[[#This Row],[Daily Points]]="",NA(),Table2[[#This Row],[Daily Points]]/Table2[[#This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ht="12.65" customHeight="1" x14ac:dyDescent="0.35">
      <c r="A144" s="13" t="e">
        <f t="shared" si="27"/>
        <v>#VALUE!</v>
      </c>
      <c r="B144" s="49"/>
      <c r="C144" s="10"/>
      <c r="D144" s="12"/>
      <c r="E144" s="9" t="e">
        <f>IF(Table2[[#This Row],[Daily Points]]="",NA(),Table2[[#This Row],[Daily Points]]/Table2[[#This Row],[Daily Points Possible]])</f>
        <v>#N/A</v>
      </c>
      <c r="F144" s="5"/>
      <c r="G144" s="5"/>
    </row>
    <row r="145" spans="1:7" ht="12.65" customHeight="1" x14ac:dyDescent="0.35">
      <c r="A145" s="13" t="e">
        <f t="shared" si="27"/>
        <v>#VALUE!</v>
      </c>
      <c r="B145" s="49"/>
      <c r="C145" s="10"/>
      <c r="D145" s="12"/>
      <c r="E145" s="9" t="e">
        <f>IF(Table2[[#This Row],[Daily Points]]="",NA(),Table2[[#This Row],[Daily Points]]/Table2[[#This Row],[Daily Points Possible]])</f>
        <v>#N/A</v>
      </c>
      <c r="F145" s="5"/>
      <c r="G145" s="5"/>
    </row>
    <row r="146" spans="1:7" ht="12.65" customHeight="1" x14ac:dyDescent="0.35">
      <c r="A146" s="13" t="e">
        <f t="shared" si="27"/>
        <v>#VALUE!</v>
      </c>
      <c r="B146" s="49"/>
      <c r="C146" s="10"/>
      <c r="D146" s="12"/>
      <c r="E146" s="9" t="e">
        <f>IF(Table2[[#This Row],[Daily Points]]="",NA(),Table2[[#This Row],[Daily Points]]/Table2[[#This Row],[Daily Points Possible]])</f>
        <v>#N/A</v>
      </c>
      <c r="F146" s="5"/>
      <c r="G146" s="5"/>
    </row>
    <row r="147" spans="1:7" ht="12.65" customHeight="1" x14ac:dyDescent="0.35">
      <c r="A147" s="13" t="e">
        <f t="shared" si="27"/>
        <v>#VALUE!</v>
      </c>
      <c r="B147" s="49"/>
      <c r="C147" s="10"/>
      <c r="D147" s="12"/>
      <c r="E147" s="9" t="e">
        <f>IF(Table2[[#This Row],[Daily Points]]="",NA(),Table2[[#This Row],[Daily Points]]/Table2[[#This Row],[Daily Points Possible]])</f>
        <v>#N/A</v>
      </c>
      <c r="F147" s="5"/>
      <c r="G147" s="5"/>
    </row>
    <row r="148" spans="1:7" ht="12.65" customHeight="1" x14ac:dyDescent="0.35">
      <c r="A148" s="13" t="e">
        <f t="shared" si="27"/>
        <v>#VALUE!</v>
      </c>
      <c r="B148" s="49"/>
      <c r="C148" s="10"/>
      <c r="D148" s="12"/>
      <c r="E148" s="9" t="e">
        <f>IF(Table2[[#This Row],[Daily Points]]="",NA(),Table2[[#This Row],[Daily Points]]/Table2[[#This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ht="12.65" customHeight="1" x14ac:dyDescent="0.35">
      <c r="A149" s="13" t="e">
        <f t="shared" si="27"/>
        <v>#VALUE!</v>
      </c>
      <c r="B149" s="49"/>
      <c r="C149" s="10"/>
      <c r="D149" s="12"/>
      <c r="E149" s="9" t="e">
        <f>IF(Table2[[#This Row],[Daily Points]]="",NA(),Table2[[#This Row],[Daily Points]]/Table2[[#This Row],[Daily Points Possible]])</f>
        <v>#N/A</v>
      </c>
      <c r="F149" s="5"/>
      <c r="G149" s="5"/>
    </row>
    <row r="150" spans="1:7" ht="12.65" customHeight="1" x14ac:dyDescent="0.35">
      <c r="A150" s="13" t="e">
        <f t="shared" si="27"/>
        <v>#VALUE!</v>
      </c>
      <c r="B150" s="49"/>
      <c r="C150" s="10"/>
      <c r="D150" s="12"/>
      <c r="E150" s="9" t="e">
        <f>IF(Table2[[#This Row],[Daily Points]]="",NA(),Table2[[#This Row],[Daily Points]]/Table2[[#This Row],[Daily Points Possible]])</f>
        <v>#N/A</v>
      </c>
      <c r="F150" s="5"/>
      <c r="G150" s="5"/>
    </row>
    <row r="151" spans="1:7" ht="12.65" customHeight="1" x14ac:dyDescent="0.35">
      <c r="A151" s="13" t="e">
        <f t="shared" si="27"/>
        <v>#VALUE!</v>
      </c>
      <c r="B151" s="49"/>
      <c r="C151" s="10"/>
      <c r="D151" s="12"/>
      <c r="E151" s="9" t="e">
        <f>IF(Table2[[#This Row],[Daily Points]]="",NA(),Table2[[#This Row],[Daily Points]]/Table2[[#This Row],[Daily Points Possible]])</f>
        <v>#N/A</v>
      </c>
      <c r="F151" s="5"/>
      <c r="G151" s="5"/>
    </row>
    <row r="152" spans="1:7" ht="12.65" customHeight="1" x14ac:dyDescent="0.35">
      <c r="A152" s="13" t="e">
        <f t="shared" si="27"/>
        <v>#VALUE!</v>
      </c>
      <c r="B152" s="49"/>
      <c r="C152" s="10"/>
      <c r="D152" s="12"/>
      <c r="E152" s="9" t="e">
        <f>IF(Table2[[#This Row],[Daily Points]]="",NA(),Table2[[#This Row],[Daily Points]]/Table2[[#This Row],[Daily Points Possible]])</f>
        <v>#N/A</v>
      </c>
      <c r="F152" s="5"/>
      <c r="G152" s="5"/>
    </row>
    <row r="153" spans="1:7" ht="12.65" customHeight="1" x14ac:dyDescent="0.35">
      <c r="A153" s="13" t="e">
        <f t="shared" si="27"/>
        <v>#VALUE!</v>
      </c>
      <c r="B153" s="49"/>
      <c r="C153" s="10"/>
      <c r="D153" s="12"/>
      <c r="E153" s="9" t="e">
        <f>IF(Table2[[#This Row],[Daily Points]]="",NA(),Table2[[#This Row],[Daily Points]]/Table2[[#This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ht="12.65" customHeight="1" x14ac:dyDescent="0.35">
      <c r="A154" s="13" t="e">
        <f t="shared" si="27"/>
        <v>#VALUE!</v>
      </c>
      <c r="B154" s="49"/>
      <c r="C154" s="10"/>
      <c r="D154" s="12"/>
      <c r="E154" s="9" t="e">
        <f>IF(Table2[[#This Row],[Daily Points]]="",NA(),Table2[[#This Row],[Daily Points]]/Table2[[#This Row],[Daily Points Possible]])</f>
        <v>#N/A</v>
      </c>
      <c r="F154" s="5"/>
      <c r="G154" s="5"/>
    </row>
    <row r="155" spans="1:7" ht="12.65" customHeight="1" x14ac:dyDescent="0.35">
      <c r="A155" s="13" t="e">
        <f t="shared" si="27"/>
        <v>#VALUE!</v>
      </c>
      <c r="B155" s="49"/>
      <c r="C155" s="10"/>
      <c r="D155" s="12"/>
      <c r="E155" s="9" t="e">
        <f>IF(Table2[[#This Row],[Daily Points]]="",NA(),Table2[[#This Row],[Daily Points]]/Table2[[#This Row],[Daily Points Possible]])</f>
        <v>#N/A</v>
      </c>
      <c r="F155" s="5"/>
      <c r="G155" s="5"/>
    </row>
    <row r="156" spans="1:7" ht="12.65" customHeight="1" x14ac:dyDescent="0.35">
      <c r="A156" s="13" t="e">
        <f t="shared" si="27"/>
        <v>#VALUE!</v>
      </c>
      <c r="B156" s="49"/>
      <c r="C156" s="10"/>
      <c r="D156" s="12"/>
      <c r="E156" s="9" t="e">
        <f>IF(Table2[[#This Row],[Daily Points]]="",NA(),Table2[[#This Row],[Daily Points]]/Table2[[#This Row],[Daily Points Possible]])</f>
        <v>#N/A</v>
      </c>
      <c r="F156" s="5"/>
      <c r="G156" s="5"/>
    </row>
    <row r="157" spans="1:7" ht="12.65" customHeight="1" x14ac:dyDescent="0.35">
      <c r="A157" s="13" t="e">
        <f t="shared" si="27"/>
        <v>#VALUE!</v>
      </c>
      <c r="B157" s="49"/>
      <c r="C157" s="10"/>
      <c r="D157" s="12"/>
      <c r="E157" s="9" t="e">
        <f>IF(Table2[[#This Row],[Daily Points]]="",NA(),Table2[[#This Row],[Daily Points]]/Table2[[#This Row],[Daily Points Possible]])</f>
        <v>#N/A</v>
      </c>
      <c r="F157" s="5"/>
      <c r="G157" s="5"/>
    </row>
    <row r="158" spans="1:7" ht="12.65" customHeight="1" x14ac:dyDescent="0.35">
      <c r="A158" s="13" t="e">
        <f t="shared" si="27"/>
        <v>#VALUE!</v>
      </c>
      <c r="B158" s="49"/>
      <c r="C158" s="10"/>
      <c r="D158" s="12"/>
      <c r="E158" s="9" t="e">
        <f>IF(Table2[[#This Row],[Daily Points]]="",NA(),Table2[[#This Row],[Daily Points]]/Table2[[#This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ht="12.65" customHeight="1" x14ac:dyDescent="0.35">
      <c r="A159" s="13" t="e">
        <f t="shared" si="27"/>
        <v>#VALUE!</v>
      </c>
      <c r="B159" s="49"/>
      <c r="C159" s="10"/>
      <c r="D159" s="12"/>
      <c r="E159" s="9" t="e">
        <f>IF(Table2[[#This Row],[Daily Points]]="",NA(),Table2[[#This Row],[Daily Points]]/Table2[[#This Row],[Daily Points Possible]])</f>
        <v>#N/A</v>
      </c>
      <c r="F159" s="5"/>
      <c r="G159" s="5"/>
    </row>
    <row r="160" spans="1:7" ht="12.65" customHeight="1" x14ac:dyDescent="0.35">
      <c r="A160" s="13" t="e">
        <f t="shared" si="27"/>
        <v>#VALUE!</v>
      </c>
      <c r="B160" s="49"/>
      <c r="C160" s="10"/>
      <c r="D160" s="12"/>
      <c r="E160" s="9" t="e">
        <f>IF(Table2[[#This Row],[Daily Points]]="",NA(),Table2[[#This Row],[Daily Points]]/Table2[[#This Row],[Daily Points Possible]])</f>
        <v>#N/A</v>
      </c>
      <c r="F160" s="5"/>
      <c r="G160" s="5"/>
    </row>
    <row r="161" spans="1:7" ht="12.65" customHeight="1" x14ac:dyDescent="0.35">
      <c r="A161" s="13" t="e">
        <f t="shared" si="27"/>
        <v>#VALUE!</v>
      </c>
      <c r="B161" s="49"/>
      <c r="C161" s="10"/>
      <c r="D161" s="12"/>
      <c r="E161" s="9" t="e">
        <f>IF(Table2[[#This Row],[Daily Points]]="",NA(),Table2[[#This Row],[Daily Points]]/Table2[[#This Row],[Daily Points Possible]])</f>
        <v>#N/A</v>
      </c>
      <c r="F161" s="5"/>
      <c r="G161" s="5"/>
    </row>
    <row r="162" spans="1:7" ht="12.65" customHeight="1" x14ac:dyDescent="0.35">
      <c r="A162" s="13" t="e">
        <f t="shared" si="27"/>
        <v>#VALUE!</v>
      </c>
      <c r="B162" s="49"/>
      <c r="C162" s="10"/>
      <c r="D162" s="12"/>
      <c r="E162" s="9" t="e">
        <f>IF(Table2[[#This Row],[Daily Points]]="",NA(),Table2[[#This Row],[Daily Points]]/Table2[[#This Row],[Daily Points Possible]])</f>
        <v>#N/A</v>
      </c>
      <c r="F162" s="5"/>
      <c r="G162" s="5"/>
    </row>
    <row r="163" spans="1:7" ht="12.65" customHeight="1" x14ac:dyDescent="0.35">
      <c r="A163" s="13" t="e">
        <f t="shared" si="27"/>
        <v>#VALUE!</v>
      </c>
      <c r="B163" s="49"/>
      <c r="C163" s="10"/>
      <c r="D163" s="12"/>
      <c r="E163" s="9" t="e">
        <f>IF(Table2[[#This Row],[Daily Points]]="",NA(),Table2[[#This Row],[Daily Points]]/Table2[[#This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ht="12.65" customHeight="1" x14ac:dyDescent="0.35">
      <c r="A164" s="13" t="e">
        <f t="shared" si="27"/>
        <v>#VALUE!</v>
      </c>
      <c r="B164" s="49"/>
      <c r="C164" s="10"/>
      <c r="D164" s="12"/>
      <c r="E164" s="9" t="e">
        <f>IF(Table2[[#This Row],[Daily Points]]="",NA(),Table2[[#This Row],[Daily Points]]/Table2[[#This Row],[Daily Points Possible]])</f>
        <v>#N/A</v>
      </c>
      <c r="F164" s="5"/>
      <c r="G164" s="5"/>
    </row>
    <row r="165" spans="1:7" ht="12.65" customHeight="1" x14ac:dyDescent="0.35">
      <c r="A165" s="13" t="e">
        <f t="shared" si="27"/>
        <v>#VALUE!</v>
      </c>
      <c r="B165" s="49"/>
      <c r="C165" s="10"/>
      <c r="D165" s="12"/>
      <c r="E165" s="9" t="e">
        <f>IF(Table2[[#This Row],[Daily Points]]="",NA(),Table2[[#This Row],[Daily Points]]/Table2[[#This Row],[Daily Points Possible]])</f>
        <v>#N/A</v>
      </c>
      <c r="F165" s="5"/>
      <c r="G165" s="5"/>
    </row>
    <row r="166" spans="1:7" ht="12.65" customHeight="1" x14ac:dyDescent="0.35">
      <c r="A166" s="13" t="e">
        <f t="shared" si="27"/>
        <v>#VALUE!</v>
      </c>
      <c r="B166" s="49"/>
      <c r="C166" s="10"/>
      <c r="D166" s="12"/>
      <c r="E166" s="9" t="e">
        <f>IF(Table2[[#This Row],[Daily Points]]="",NA(),Table2[[#This Row],[Daily Points]]/Table2[[#This Row],[Daily Points Possible]])</f>
        <v>#N/A</v>
      </c>
      <c r="F166" s="5"/>
      <c r="G166" s="5"/>
    </row>
    <row r="167" spans="1:7" ht="12.65" customHeight="1" x14ac:dyDescent="0.35">
      <c r="A167" s="13" t="e">
        <f t="shared" si="27"/>
        <v>#VALUE!</v>
      </c>
      <c r="B167" s="49"/>
      <c r="C167" s="10"/>
      <c r="D167" s="12"/>
      <c r="E167" s="9" t="e">
        <f>IF(Table2[[#This Row],[Daily Points]]="",NA(),Table2[[#This Row],[Daily Points]]/Table2[[#This Row],[Daily Points Possible]])</f>
        <v>#N/A</v>
      </c>
      <c r="F167" s="5"/>
      <c r="G167" s="5"/>
    </row>
    <row r="168" spans="1:7" ht="12.65" customHeight="1" x14ac:dyDescent="0.35">
      <c r="A168" s="13" t="e">
        <f t="shared" si="27"/>
        <v>#VALUE!</v>
      </c>
      <c r="B168" s="49"/>
      <c r="C168" s="10"/>
      <c r="D168" s="12"/>
      <c r="E168" s="9" t="e">
        <f>IF(Table2[[#This Row],[Daily Points]]="",NA(),Table2[[#This Row],[Daily Points]]/Table2[[#This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ht="12.65" customHeight="1" x14ac:dyDescent="0.35">
      <c r="A169" s="13" t="e">
        <f t="shared" si="27"/>
        <v>#VALUE!</v>
      </c>
      <c r="B169" s="49"/>
      <c r="C169" s="10"/>
      <c r="D169" s="12"/>
      <c r="E169" s="9" t="e">
        <f>IF(Table2[[#This Row],[Daily Points]]="",NA(),Table2[[#This Row],[Daily Points]]/Table2[[#This Row],[Daily Points Possible]])</f>
        <v>#N/A</v>
      </c>
      <c r="F169" s="5"/>
      <c r="G169" s="5"/>
    </row>
    <row r="170" spans="1:7" ht="12.65" customHeight="1" x14ac:dyDescent="0.35">
      <c r="A170" s="13" t="e">
        <f t="shared" si="27"/>
        <v>#VALUE!</v>
      </c>
      <c r="B170" s="49"/>
      <c r="C170" s="10"/>
      <c r="D170" s="12"/>
      <c r="E170" s="9" t="e">
        <f>IF(Table2[[#This Row],[Daily Points]]="",NA(),Table2[[#This Row],[Daily Points]]/Table2[[#This Row],[Daily Points Possible]])</f>
        <v>#N/A</v>
      </c>
      <c r="F170" s="5"/>
      <c r="G170" s="5"/>
    </row>
    <row r="171" spans="1:7" ht="12.65" customHeight="1" x14ac:dyDescent="0.35">
      <c r="A171" s="13" t="e">
        <f t="shared" si="27"/>
        <v>#VALUE!</v>
      </c>
      <c r="B171" s="49"/>
      <c r="C171" s="10"/>
      <c r="D171" s="12"/>
      <c r="E171" s="9" t="e">
        <f>IF(Table2[[#This Row],[Daily Points]]="",NA(),Table2[[#This Row],[Daily Points]]/Table2[[#This Row],[Daily Points Possible]])</f>
        <v>#N/A</v>
      </c>
      <c r="F171" s="5"/>
      <c r="G171" s="5"/>
    </row>
    <row r="172" spans="1:7" ht="12.65" customHeight="1" x14ac:dyDescent="0.35">
      <c r="A172" s="13" t="e">
        <f t="shared" si="27"/>
        <v>#VALUE!</v>
      </c>
      <c r="B172" s="49"/>
      <c r="C172" s="10"/>
      <c r="D172" s="12"/>
      <c r="E172" s="9" t="e">
        <f>IF(Table2[[#This Row],[Daily Points]]="",NA(),Table2[[#This Row],[Daily Points]]/Table2[[#This Row],[Daily Points Possible]])</f>
        <v>#N/A</v>
      </c>
      <c r="F172" s="5"/>
      <c r="G172" s="5"/>
    </row>
    <row r="173" spans="1:7" ht="12.65" customHeight="1" x14ac:dyDescent="0.35">
      <c r="A173" s="13" t="e">
        <f t="shared" si="27"/>
        <v>#VALUE!</v>
      </c>
      <c r="B173" s="49"/>
      <c r="C173" s="10"/>
      <c r="D173" s="12"/>
      <c r="E173" s="9" t="e">
        <f>IF(Table2[[#This Row],[Daily Points]]="",NA(),Table2[[#This Row],[Daily Points]]/Table2[[#This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ht="12.65" customHeight="1" x14ac:dyDescent="0.35">
      <c r="A174" s="13" t="e">
        <f t="shared" si="27"/>
        <v>#VALUE!</v>
      </c>
      <c r="B174" s="49"/>
      <c r="C174" s="10"/>
      <c r="D174" s="12"/>
      <c r="E174" s="9" t="e">
        <f>IF(Table2[[#This Row],[Daily Points]]="",NA(),Table2[[#This Row],[Daily Points]]/Table2[[#This Row],[Daily Points Possible]])</f>
        <v>#N/A</v>
      </c>
      <c r="F174" s="5"/>
      <c r="G174" s="5"/>
    </row>
    <row r="175" spans="1:7" ht="12.65" customHeight="1" x14ac:dyDescent="0.35">
      <c r="A175" s="13" t="e">
        <f t="shared" si="27"/>
        <v>#VALUE!</v>
      </c>
      <c r="B175" s="49"/>
      <c r="C175" s="10"/>
      <c r="D175" s="12"/>
      <c r="E175" s="9" t="e">
        <f>IF(Table2[[#This Row],[Daily Points]]="",NA(),Table2[[#This Row],[Daily Points]]/Table2[[#This Row],[Daily Points Possible]])</f>
        <v>#N/A</v>
      </c>
      <c r="F175" s="5"/>
      <c r="G175" s="5"/>
    </row>
    <row r="176" spans="1:7" ht="12.65" customHeight="1" x14ac:dyDescent="0.35">
      <c r="A176" s="13" t="e">
        <f t="shared" si="27"/>
        <v>#VALUE!</v>
      </c>
      <c r="B176" s="49"/>
      <c r="C176" s="10"/>
      <c r="D176" s="12"/>
      <c r="E176" s="9" t="e">
        <f>IF(Table2[[#This Row],[Daily Points]]="",NA(),Table2[[#This Row],[Daily Points]]/Table2[[#This Row],[Daily Points Possible]])</f>
        <v>#N/A</v>
      </c>
      <c r="F176" s="5"/>
      <c r="G176" s="5"/>
    </row>
    <row r="177" spans="1:7" ht="12.65" customHeight="1" x14ac:dyDescent="0.35">
      <c r="A177" s="13" t="e">
        <f t="shared" si="27"/>
        <v>#VALUE!</v>
      </c>
      <c r="B177" s="49"/>
      <c r="C177" s="10"/>
      <c r="D177" s="12"/>
      <c r="E177" s="9" t="e">
        <f>IF(Table2[[#This Row],[Daily Points]]="",NA(),Table2[[#This Row],[Daily Points]]/Table2[[#This Row],[Daily Points Possible]])</f>
        <v>#N/A</v>
      </c>
      <c r="F177" s="5"/>
      <c r="G177" s="5"/>
    </row>
    <row r="178" spans="1:7" ht="12.65" customHeight="1" x14ac:dyDescent="0.35">
      <c r="A178" s="13" t="e">
        <f t="shared" si="27"/>
        <v>#VALUE!</v>
      </c>
      <c r="B178" s="49"/>
      <c r="C178" s="10"/>
      <c r="D178" s="12"/>
      <c r="E178" s="9" t="e">
        <f>IF(Table2[[#This Row],[Daily Points]]="",NA(),Table2[[#This Row],[Daily Points]]/Table2[[#This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ht="12.65" customHeight="1" x14ac:dyDescent="0.35">
      <c r="A179" s="13" t="e">
        <f t="shared" si="27"/>
        <v>#VALUE!</v>
      </c>
      <c r="B179" s="49"/>
      <c r="C179" s="10"/>
      <c r="D179" s="12"/>
      <c r="E179" s="9" t="e">
        <f>IF(Table2[[#This Row],[Daily Points]]="",NA(),Table2[[#This Row],[Daily Points]]/Table2[[#This Row],[Daily Points Possible]])</f>
        <v>#N/A</v>
      </c>
      <c r="F179" s="5"/>
      <c r="G179" s="5"/>
    </row>
    <row r="180" spans="1:7" ht="12.65" customHeight="1" x14ac:dyDescent="0.35">
      <c r="A180" s="13" t="e">
        <f t="shared" si="27"/>
        <v>#VALUE!</v>
      </c>
      <c r="B180" s="49"/>
      <c r="C180" s="10"/>
      <c r="D180" s="12"/>
      <c r="E180" s="9" t="e">
        <f>IF(Table2[[#This Row],[Daily Points]]="",NA(),Table2[[#This Row],[Daily Points]]/Table2[[#This Row],[Daily Points Possible]])</f>
        <v>#N/A</v>
      </c>
      <c r="F180" s="5"/>
      <c r="G180" s="5"/>
    </row>
    <row r="181" spans="1:7" ht="12.65" customHeight="1" x14ac:dyDescent="0.35">
      <c r="A181" s="13" t="e">
        <f t="shared" si="27"/>
        <v>#VALUE!</v>
      </c>
      <c r="B181" s="49"/>
      <c r="C181" s="10"/>
      <c r="D181" s="12"/>
      <c r="E181" s="9" t="e">
        <f>IF(Table2[[#This Row],[Daily Points]]="",NA(),Table2[[#This Row],[Daily Points]]/Table2[[#This Row],[Daily Points Possible]])</f>
        <v>#N/A</v>
      </c>
      <c r="F181" s="5"/>
      <c r="G181" s="5"/>
    </row>
    <row r="182" spans="1:7" ht="12.65" customHeight="1" x14ac:dyDescent="0.35">
      <c r="A182" s="13" t="e">
        <f t="shared" si="27"/>
        <v>#VALUE!</v>
      </c>
      <c r="B182" s="49"/>
      <c r="C182" s="10"/>
      <c r="D182" s="12"/>
      <c r="E182" s="9" t="e">
        <f>IF(Table2[[#This Row],[Daily Points]]="",NA(),Table2[[#This Row],[Daily Points]]/Table2[[#This Row],[Daily Points Possible]])</f>
        <v>#N/A</v>
      </c>
      <c r="F182" s="5"/>
      <c r="G182" s="5"/>
    </row>
    <row r="183" spans="1:7" ht="12.65" customHeight="1" x14ac:dyDescent="0.35">
      <c r="A183" s="13" t="e">
        <f t="shared" si="27"/>
        <v>#VALUE!</v>
      </c>
      <c r="B183" s="49"/>
      <c r="C183" s="10"/>
      <c r="D183" s="12"/>
      <c r="E183" s="9" t="e">
        <f>IF(Table2[[#This Row],[Daily Points]]="",NA(),Table2[[#This Row],[Daily Points]]/Table2[[#This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ht="12.65" customHeight="1" x14ac:dyDescent="0.35">
      <c r="A184" s="13" t="e">
        <f t="shared" si="27"/>
        <v>#VALUE!</v>
      </c>
      <c r="B184" s="49"/>
      <c r="C184" s="10"/>
      <c r="D184" s="12"/>
      <c r="E184" s="9" t="e">
        <f>IF(Table2[[#This Row],[Daily Points]]="",NA(),Table2[[#This Row],[Daily Points]]/Table2[[#This Row],[Daily Points Possible]])</f>
        <v>#N/A</v>
      </c>
      <c r="F184" s="5"/>
      <c r="G184" s="5"/>
    </row>
    <row r="185" spans="1:7" ht="12.65" customHeight="1" x14ac:dyDescent="0.35">
      <c r="A185" s="13" t="e">
        <f t="shared" si="27"/>
        <v>#VALUE!</v>
      </c>
      <c r="B185" s="49"/>
      <c r="C185" s="10"/>
      <c r="D185" s="12"/>
      <c r="E185" s="9" t="e">
        <f>IF(Table2[[#This Row],[Daily Points]]="",NA(),Table2[[#This Row],[Daily Points]]/Table2[[#This Row],[Daily Points Possible]])</f>
        <v>#N/A</v>
      </c>
      <c r="F185" s="5"/>
      <c r="G185" s="5"/>
    </row>
    <row r="186" spans="1:7" ht="12.65" customHeight="1" x14ac:dyDescent="0.35">
      <c r="A186" s="13" t="e">
        <f t="shared" si="27"/>
        <v>#VALUE!</v>
      </c>
      <c r="B186" s="49"/>
      <c r="C186" s="10"/>
      <c r="D186" s="12"/>
      <c r="E186" s="9" t="e">
        <f>IF(Table2[[#This Row],[Daily Points]]="",NA(),Table2[[#This Row],[Daily Points]]/Table2[[#This Row],[Daily Points Possible]])</f>
        <v>#N/A</v>
      </c>
      <c r="F186" s="5"/>
      <c r="G186" s="5"/>
    </row>
    <row r="187" spans="1:7" ht="12.65" customHeight="1" x14ac:dyDescent="0.35">
      <c r="A187" s="13" t="e">
        <f t="shared" si="27"/>
        <v>#VALUE!</v>
      </c>
      <c r="B187" s="49"/>
      <c r="C187" s="10"/>
      <c r="D187" s="12"/>
      <c r="E187" s="9" t="e">
        <f>IF(Table2[[#This Row],[Daily Points]]="",NA(),Table2[[#This Row],[Daily Points]]/Table2[[#This Row],[Daily Points Possible]])</f>
        <v>#N/A</v>
      </c>
      <c r="F187" s="5"/>
      <c r="G187" s="5"/>
    </row>
    <row r="188" spans="1:7" ht="12.65" customHeight="1" x14ac:dyDescent="0.35">
      <c r="A188" s="13" t="e">
        <f t="shared" si="27"/>
        <v>#VALUE!</v>
      </c>
      <c r="B188" s="49"/>
      <c r="C188" s="10"/>
      <c r="D188" s="12"/>
      <c r="E188" s="9" t="e">
        <f>IF(Table2[[#This Row],[Daily Points]]="",NA(),Table2[[#This Row],[Daily Points]]/Table2[[#This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ht="12.65" customHeight="1" x14ac:dyDescent="0.35">
      <c r="A189" s="13" t="e">
        <f t="shared" si="27"/>
        <v>#VALUE!</v>
      </c>
      <c r="B189" s="49"/>
      <c r="C189" s="10"/>
      <c r="D189" s="12"/>
      <c r="E189" s="9" t="e">
        <f>IF(Table2[[#This Row],[Daily Points]]="",NA(),Table2[[#This Row],[Daily Points]]/Table2[[#This Row],[Daily Points Possible]])</f>
        <v>#N/A</v>
      </c>
      <c r="F189" s="5"/>
      <c r="G189" s="5"/>
    </row>
    <row r="190" spans="1:7" ht="12.65" customHeight="1" x14ac:dyDescent="0.35">
      <c r="A190" s="13" t="e">
        <f t="shared" si="27"/>
        <v>#VALUE!</v>
      </c>
      <c r="B190" s="49"/>
      <c r="C190" s="10"/>
      <c r="D190" s="12"/>
      <c r="E190" s="9" t="e">
        <f>IF(Table2[[#This Row],[Daily Points]]="",NA(),Table2[[#This Row],[Daily Points]]/Table2[[#This Row],[Daily Points Possible]])</f>
        <v>#N/A</v>
      </c>
      <c r="F190" s="5"/>
      <c r="G190" s="5"/>
    </row>
    <row r="191" spans="1:7" ht="12.65" customHeight="1" x14ac:dyDescent="0.35">
      <c r="A191" s="13" t="e">
        <f t="shared" si="27"/>
        <v>#VALUE!</v>
      </c>
      <c r="B191" s="49"/>
      <c r="C191" s="10"/>
      <c r="D191" s="12"/>
      <c r="E191" s="9" t="e">
        <f>IF(Table2[[#This Row],[Daily Points]]="",NA(),Table2[[#This Row],[Daily Points]]/Table2[[#This Row],[Daily Points Possible]])</f>
        <v>#N/A</v>
      </c>
      <c r="F191" s="5"/>
      <c r="G191" s="5"/>
    </row>
    <row r="192" spans="1:7" ht="12.65" customHeight="1" x14ac:dyDescent="0.35">
      <c r="A192" s="13" t="e">
        <f t="shared" si="27"/>
        <v>#VALUE!</v>
      </c>
      <c r="B192" s="49"/>
      <c r="C192" s="10"/>
      <c r="D192" s="12"/>
      <c r="E192" s="9" t="e">
        <f>IF(Table2[[#This Row],[Daily Points]]="",NA(),Table2[[#This Row],[Daily Points]]/Table2[[#This Row],[Daily Points Possible]])</f>
        <v>#N/A</v>
      </c>
      <c r="F192" s="5"/>
      <c r="G192" s="5"/>
    </row>
    <row r="193" spans="1:7" ht="12.65" customHeight="1" x14ac:dyDescent="0.35">
      <c r="A193" s="13" t="e">
        <f t="shared" si="27"/>
        <v>#VALUE!</v>
      </c>
      <c r="B193" s="49"/>
      <c r="C193" s="10"/>
      <c r="D193" s="12"/>
      <c r="E193" s="9" t="e">
        <f>IF(Table2[[#This Row],[Daily Points]]="",NA(),Table2[[#This Row],[Daily Points]]/Table2[[#This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ht="12.65" customHeight="1" x14ac:dyDescent="0.35">
      <c r="A194" s="13" t="e">
        <f t="shared" si="27"/>
        <v>#VALUE!</v>
      </c>
      <c r="B194" s="49"/>
      <c r="C194" s="10"/>
      <c r="D194" s="12"/>
      <c r="E194" s="9" t="e">
        <f>IF(Table2[[#This Row],[Daily Points]]="",NA(),Table2[[#This Row],[Daily Points]]/Table2[[#This Row],[Daily Points Possible]])</f>
        <v>#N/A</v>
      </c>
      <c r="F194" s="5"/>
      <c r="G194" s="5"/>
    </row>
    <row r="195" spans="1:7" ht="12.65" customHeight="1" x14ac:dyDescent="0.35">
      <c r="A195" s="13" t="e">
        <f t="shared" si="27"/>
        <v>#VALUE!</v>
      </c>
      <c r="B195" s="49"/>
      <c r="C195" s="10"/>
      <c r="D195" s="12"/>
      <c r="E195" s="9" t="e">
        <f>IF(Table2[[#This Row],[Daily Points]]="",NA(),Table2[[#This Row],[Daily Points]]/Table2[[#This Row],[Daily Points Possible]])</f>
        <v>#N/A</v>
      </c>
      <c r="F195" s="5"/>
      <c r="G195" s="5"/>
    </row>
    <row r="196" spans="1:7" ht="12.65" customHeight="1" x14ac:dyDescent="0.35">
      <c r="A196" s="13" t="e">
        <f t="shared" si="27"/>
        <v>#VALUE!</v>
      </c>
      <c r="B196" s="49"/>
      <c r="C196" s="10"/>
      <c r="D196" s="12"/>
      <c r="E196" s="9" t="e">
        <f>IF(Table2[[#This Row],[Daily Points]]="",NA(),Table2[[#This Row],[Daily Points]]/Table2[[#This Row],[Daily Points Possible]])</f>
        <v>#N/A</v>
      </c>
      <c r="F196" s="5"/>
      <c r="G196" s="5"/>
    </row>
    <row r="197" spans="1:7" ht="12.65" customHeight="1" x14ac:dyDescent="0.35">
      <c r="A197" s="13" t="e">
        <f t="shared" si="27"/>
        <v>#VALUE!</v>
      </c>
      <c r="B197" s="49"/>
      <c r="C197" s="10"/>
      <c r="D197" s="12"/>
      <c r="E197" s="9" t="e">
        <f>IF(Table2[[#This Row],[Daily Points]]="",NA(),Table2[[#This Row],[Daily Points]]/Table2[[#This Row],[Daily Points Possible]])</f>
        <v>#N/A</v>
      </c>
      <c r="F197" s="5"/>
      <c r="G197" s="5"/>
    </row>
    <row r="198" spans="1:7" ht="12.65" customHeight="1" x14ac:dyDescent="0.35">
      <c r="A198" s="13" t="e">
        <f t="shared" ref="A198:A223" si="40">IF(A197,WORKDAY(A197,1),"")</f>
        <v>#VALUE!</v>
      </c>
      <c r="B198" s="49"/>
      <c r="C198" s="10"/>
      <c r="D198" s="12"/>
      <c r="E198" s="9" t="e">
        <f>IF(Table2[[#This Row],[Daily Points]]="",NA(),Table2[[#This Row],[Daily Points]]/Table2[[#This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ht="12.65" customHeight="1" x14ac:dyDescent="0.35">
      <c r="A199" s="13" t="e">
        <f t="shared" si="40"/>
        <v>#VALUE!</v>
      </c>
      <c r="B199" s="49"/>
      <c r="C199" s="10"/>
      <c r="D199" s="12"/>
      <c r="E199" s="9" t="e">
        <f>IF(Table2[[#This Row],[Daily Points]]="",NA(),Table2[[#This Row],[Daily Points]]/Table2[[#This Row],[Daily Points Possible]])</f>
        <v>#N/A</v>
      </c>
      <c r="F199" s="5"/>
      <c r="G199" s="5"/>
    </row>
    <row r="200" spans="1:7" ht="12.65" customHeight="1" x14ac:dyDescent="0.35">
      <c r="A200" s="13" t="e">
        <f t="shared" si="40"/>
        <v>#VALUE!</v>
      </c>
      <c r="B200" s="49"/>
      <c r="C200" s="10"/>
      <c r="D200" s="12"/>
      <c r="E200" s="9" t="e">
        <f>IF(Table2[[#This Row],[Daily Points]]="",NA(),Table2[[#This Row],[Daily Points]]/Table2[[#This Row],[Daily Points Possible]])</f>
        <v>#N/A</v>
      </c>
      <c r="F200" s="5"/>
      <c r="G200" s="5"/>
    </row>
    <row r="201" spans="1:7" ht="12.65" customHeight="1" x14ac:dyDescent="0.35">
      <c r="A201" s="13" t="e">
        <f t="shared" si="40"/>
        <v>#VALUE!</v>
      </c>
      <c r="B201" s="49"/>
      <c r="C201" s="10"/>
      <c r="D201" s="12"/>
      <c r="E201" s="9" t="e">
        <f>IF(Table2[[#This Row],[Daily Points]]="",NA(),Table2[[#This Row],[Daily Points]]/Table2[[#This Row],[Daily Points Possible]])</f>
        <v>#N/A</v>
      </c>
      <c r="F201" s="5"/>
      <c r="G201" s="5"/>
    </row>
    <row r="202" spans="1:7" ht="12.65" customHeight="1" x14ac:dyDescent="0.35">
      <c r="A202" s="13" t="e">
        <f t="shared" si="40"/>
        <v>#VALUE!</v>
      </c>
      <c r="B202" s="49"/>
      <c r="C202" s="10"/>
      <c r="D202" s="12"/>
      <c r="E202" s="9" t="e">
        <f>IF(Table2[[#This Row],[Daily Points]]="",NA(),Table2[[#This Row],[Daily Points]]/Table2[[#This Row],[Daily Points Possible]])</f>
        <v>#N/A</v>
      </c>
      <c r="F202" s="5"/>
      <c r="G202" s="5"/>
    </row>
    <row r="203" spans="1:7" ht="12.65" customHeight="1" x14ac:dyDescent="0.35">
      <c r="A203" s="13" t="e">
        <f t="shared" si="40"/>
        <v>#VALUE!</v>
      </c>
      <c r="B203" s="49"/>
      <c r="C203" s="10"/>
      <c r="D203" s="12"/>
      <c r="E203" s="9" t="e">
        <f>IF(Table2[[#This Row],[Daily Points]]="",NA(),Table2[[#This Row],[Daily Points]]/Table2[[#This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ht="12.65" customHeight="1" x14ac:dyDescent="0.35">
      <c r="A204" s="13" t="e">
        <f t="shared" si="40"/>
        <v>#VALUE!</v>
      </c>
      <c r="B204" s="49"/>
      <c r="C204" s="10"/>
      <c r="D204" s="12"/>
      <c r="E204" s="9" t="e">
        <f>IF(Table2[[#This Row],[Daily Points]]="",NA(),Table2[[#This Row],[Daily Points]]/Table2[[#This Row],[Daily Points Possible]])</f>
        <v>#N/A</v>
      </c>
      <c r="F204" s="5"/>
      <c r="G204" s="5"/>
    </row>
    <row r="205" spans="1:7" ht="12.65" customHeight="1" x14ac:dyDescent="0.35">
      <c r="A205" s="13" t="e">
        <f t="shared" si="40"/>
        <v>#VALUE!</v>
      </c>
      <c r="B205" s="49"/>
      <c r="C205" s="10"/>
      <c r="D205" s="12"/>
      <c r="E205" s="9" t="e">
        <f>IF(Table2[[#This Row],[Daily Points]]="",NA(),Table2[[#This Row],[Daily Points]]/Table2[[#This Row],[Daily Points Possible]])</f>
        <v>#N/A</v>
      </c>
      <c r="F205" s="5"/>
      <c r="G205" s="5"/>
    </row>
    <row r="206" spans="1:7" ht="12.65" customHeight="1" x14ac:dyDescent="0.35">
      <c r="A206" s="13" t="e">
        <f t="shared" si="40"/>
        <v>#VALUE!</v>
      </c>
      <c r="B206" s="49"/>
      <c r="C206" s="10"/>
      <c r="D206" s="12"/>
      <c r="E206" s="9" t="e">
        <f>IF(Table2[[#This Row],[Daily Points]]="",NA(),Table2[[#This Row],[Daily Points]]/Table2[[#This Row],[Daily Points Possible]])</f>
        <v>#N/A</v>
      </c>
      <c r="F206" s="5"/>
      <c r="G206" s="5"/>
    </row>
    <row r="207" spans="1:7" ht="12.65" customHeight="1" x14ac:dyDescent="0.35">
      <c r="A207" s="13" t="e">
        <f t="shared" si="40"/>
        <v>#VALUE!</v>
      </c>
      <c r="B207" s="49"/>
      <c r="C207" s="10"/>
      <c r="D207" s="12"/>
      <c r="E207" s="9" t="e">
        <f>IF(Table2[[#This Row],[Daily Points]]="",NA(),Table2[[#This Row],[Daily Points]]/Table2[[#This Row],[Daily Points Possible]])</f>
        <v>#N/A</v>
      </c>
      <c r="F207" s="5"/>
      <c r="G207" s="5"/>
    </row>
    <row r="208" spans="1:7" ht="12.65" customHeight="1" x14ac:dyDescent="0.35">
      <c r="A208" s="13" t="e">
        <f t="shared" si="40"/>
        <v>#VALUE!</v>
      </c>
      <c r="B208" s="49"/>
      <c r="C208" s="10"/>
      <c r="D208" s="12"/>
      <c r="E208" s="9" t="e">
        <f>IF(Table2[[#This Row],[Daily Points]]="",NA(),Table2[[#This Row],[Daily Points]]/Table2[[#This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ht="12.65" customHeight="1" x14ac:dyDescent="0.35">
      <c r="A209" s="13" t="e">
        <f t="shared" si="40"/>
        <v>#VALUE!</v>
      </c>
      <c r="B209" s="49"/>
      <c r="C209" s="10"/>
      <c r="D209" s="12"/>
      <c r="E209" s="9" t="e">
        <f>IF(Table2[[#This Row],[Daily Points]]="",NA(),Table2[[#This Row],[Daily Points]]/Table2[[#This Row],[Daily Points Possible]])</f>
        <v>#N/A</v>
      </c>
      <c r="F209" s="5"/>
      <c r="G209" s="5"/>
    </row>
    <row r="210" spans="1:7" ht="12.65" customHeight="1" x14ac:dyDescent="0.35">
      <c r="A210" s="13" t="e">
        <f t="shared" si="40"/>
        <v>#VALUE!</v>
      </c>
      <c r="B210" s="49"/>
      <c r="C210" s="10"/>
      <c r="D210" s="12"/>
      <c r="E210" s="9" t="e">
        <f>IF(Table2[[#This Row],[Daily Points]]="",NA(),Table2[[#This Row],[Daily Points]]/Table2[[#This Row],[Daily Points Possible]])</f>
        <v>#N/A</v>
      </c>
      <c r="F210" s="5"/>
      <c r="G210" s="5"/>
    </row>
    <row r="211" spans="1:7" ht="12.65" customHeight="1" x14ac:dyDescent="0.35">
      <c r="A211" s="13" t="e">
        <f t="shared" si="40"/>
        <v>#VALUE!</v>
      </c>
      <c r="B211" s="49"/>
      <c r="C211" s="10"/>
      <c r="D211" s="12"/>
      <c r="E211" s="9" t="e">
        <f>IF(Table2[[#This Row],[Daily Points]]="",NA(),Table2[[#This Row],[Daily Points]]/Table2[[#This Row],[Daily Points Possible]])</f>
        <v>#N/A</v>
      </c>
      <c r="F211" s="5"/>
      <c r="G211" s="5"/>
    </row>
    <row r="212" spans="1:7" ht="12.65" customHeight="1" x14ac:dyDescent="0.35">
      <c r="A212" s="13" t="e">
        <f t="shared" si="40"/>
        <v>#VALUE!</v>
      </c>
      <c r="B212" s="49"/>
      <c r="C212" s="10"/>
      <c r="D212" s="12"/>
      <c r="E212" s="9" t="e">
        <f>IF(Table2[[#This Row],[Daily Points]]="",NA(),Table2[[#This Row],[Daily Points]]/Table2[[#This Row],[Daily Points Possible]])</f>
        <v>#N/A</v>
      </c>
      <c r="F212" s="5"/>
      <c r="G212" s="5"/>
    </row>
    <row r="213" spans="1:7" ht="12.65" customHeight="1" x14ac:dyDescent="0.35">
      <c r="A213" s="13" t="e">
        <f t="shared" si="40"/>
        <v>#VALUE!</v>
      </c>
      <c r="B213" s="49"/>
      <c r="C213" s="10"/>
      <c r="D213" s="12"/>
      <c r="E213" s="9" t="e">
        <f>IF(Table2[[#This Row],[Daily Points]]="",NA(),Table2[[#This Row],[Daily Points]]/Table2[[#This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ht="12.65" customHeight="1" x14ac:dyDescent="0.35">
      <c r="A214" s="13" t="e">
        <f t="shared" si="40"/>
        <v>#VALUE!</v>
      </c>
      <c r="B214" s="49"/>
      <c r="C214" s="10"/>
      <c r="D214" s="12"/>
      <c r="E214" s="9" t="e">
        <f>IF(Table2[[#This Row],[Daily Points]]="",NA(),Table2[[#This Row],[Daily Points]]/Table2[[#This Row],[Daily Points Possible]])</f>
        <v>#N/A</v>
      </c>
      <c r="F214" s="5"/>
      <c r="G214" s="5"/>
    </row>
    <row r="215" spans="1:7" ht="12.65" customHeight="1" x14ac:dyDescent="0.35">
      <c r="A215" s="13" t="e">
        <f t="shared" si="40"/>
        <v>#VALUE!</v>
      </c>
      <c r="B215" s="49"/>
      <c r="C215" s="10"/>
      <c r="D215" s="12"/>
      <c r="E215" s="9" t="e">
        <f>IF(Table2[[#This Row],[Daily Points]]="",NA(),Table2[[#This Row],[Daily Points]]/Table2[[#This Row],[Daily Points Possible]])</f>
        <v>#N/A</v>
      </c>
      <c r="F215" s="5"/>
      <c r="G215" s="5"/>
    </row>
    <row r="216" spans="1:7" ht="12.65" customHeight="1" x14ac:dyDescent="0.35">
      <c r="A216" s="13" t="e">
        <f t="shared" si="40"/>
        <v>#VALUE!</v>
      </c>
      <c r="B216" s="49"/>
      <c r="C216" s="10"/>
      <c r="D216" s="12"/>
      <c r="E216" s="9" t="e">
        <f>IF(Table2[[#This Row],[Daily Points]]="",NA(),Table2[[#This Row],[Daily Points]]/Table2[[#This Row],[Daily Points Possible]])</f>
        <v>#N/A</v>
      </c>
      <c r="F216" s="5"/>
      <c r="G216" s="5"/>
    </row>
    <row r="217" spans="1:7" ht="12.65" customHeight="1" x14ac:dyDescent="0.35">
      <c r="A217" s="13" t="e">
        <f t="shared" si="40"/>
        <v>#VALUE!</v>
      </c>
      <c r="B217" s="49"/>
      <c r="C217" s="10"/>
      <c r="D217" s="12"/>
      <c r="E217" s="9" t="e">
        <f>IF(Table2[[#This Row],[Daily Points]]="",NA(),Table2[[#This Row],[Daily Points]]/Table2[[#This Row],[Daily Points Possible]])</f>
        <v>#N/A</v>
      </c>
      <c r="F217" s="5"/>
      <c r="G217" s="5"/>
    </row>
    <row r="218" spans="1:7" ht="12.65" customHeight="1" x14ac:dyDescent="0.35">
      <c r="A218" s="13" t="e">
        <f t="shared" si="40"/>
        <v>#VALUE!</v>
      </c>
      <c r="B218" s="49"/>
      <c r="C218" s="10"/>
      <c r="D218" s="12"/>
      <c r="E218" s="9" t="e">
        <f>IF(Table2[[#This Row],[Daily Points]]="",NA(),Table2[[#This Row],[Daily Points]]/Table2[[#This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ht="12.65" customHeight="1" x14ac:dyDescent="0.35">
      <c r="A219" s="13" t="e">
        <f t="shared" si="40"/>
        <v>#VALUE!</v>
      </c>
      <c r="B219" s="49"/>
      <c r="C219" s="10"/>
      <c r="D219" s="12"/>
      <c r="E219" s="9" t="e">
        <f>IF(Table2[[#This Row],[Daily Points]]="",NA(),Table2[[#This Row],[Daily Points]]/Table2[[#This Row],[Daily Points Possible]])</f>
        <v>#N/A</v>
      </c>
      <c r="F219" s="5"/>
      <c r="G219" s="5"/>
    </row>
    <row r="220" spans="1:7" ht="12.65" customHeight="1" x14ac:dyDescent="0.35">
      <c r="A220" s="13" t="e">
        <f t="shared" si="40"/>
        <v>#VALUE!</v>
      </c>
      <c r="B220" s="49"/>
      <c r="C220" s="10"/>
      <c r="D220" s="12"/>
      <c r="E220" s="9" t="e">
        <f>IF(Table2[[#This Row],[Daily Points]]="",NA(),Table2[[#This Row],[Daily Points]]/Table2[[#This Row],[Daily Points Possible]])</f>
        <v>#N/A</v>
      </c>
      <c r="F220" s="5"/>
      <c r="G220" s="5"/>
    </row>
    <row r="221" spans="1:7" ht="12.65" customHeight="1" x14ac:dyDescent="0.35">
      <c r="A221" s="13" t="e">
        <f t="shared" si="40"/>
        <v>#VALUE!</v>
      </c>
      <c r="B221" s="49"/>
      <c r="C221" s="10"/>
      <c r="D221" s="12"/>
      <c r="E221" s="9" t="e">
        <f>IF(Table2[[#This Row],[Daily Points]]="",NA(),Table2[[#This Row],[Daily Points]]/Table2[[#This Row],[Daily Points Possible]])</f>
        <v>#N/A</v>
      </c>
      <c r="F221" s="5"/>
      <c r="G221" s="5"/>
    </row>
    <row r="222" spans="1:7" ht="12.65" customHeight="1" x14ac:dyDescent="0.35">
      <c r="A222" s="13" t="e">
        <f t="shared" si="40"/>
        <v>#VALUE!</v>
      </c>
      <c r="B222" s="49"/>
      <c r="C222" s="10"/>
      <c r="D222" s="12"/>
      <c r="E222" s="9" t="e">
        <f>IF(Table2[[#This Row],[Daily Points]]="",NA(),Table2[[#This Row],[Daily Points]]/Table2[[#This Row],[Daily Points Possible]])</f>
        <v>#N/A</v>
      </c>
      <c r="F222" s="5"/>
      <c r="G222" s="5"/>
    </row>
    <row r="223" spans="1:7" ht="12.65" customHeight="1" x14ac:dyDescent="0.35">
      <c r="A223" s="13" t="e">
        <f t="shared" si="40"/>
        <v>#VALUE!</v>
      </c>
      <c r="B223" s="49"/>
      <c r="C223" s="10"/>
      <c r="D223" s="12"/>
      <c r="E223" s="9" t="e">
        <f>IF(Table2[[#This Row],[Daily Points]]="",NA(),Table2[[#This Row],[Daily Points]]/Table2[[#This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gX2SsXX84c/Q+RnVVSOhjIaKcMUE9NDRdO7Ok6KOUZvJoiD6iZNOUutOOsjrooQA0rq3GOC4mqNdUDY7w5zzRQ==" saltValue="cYgcMdWLxGfz2oSIcJ+6Cg==" spinCount="100000" sheet="1" scenarios="1" selectLockedCells="1"/>
  <mergeCells count="4">
    <mergeCell ref="A2:E2"/>
    <mergeCell ref="F2:J2"/>
    <mergeCell ref="P17:S17"/>
    <mergeCell ref="P3:S3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300-000000000000}">
      <formula1>AND(WEEKDAY(A4)=2,A4&gt;=38971,A4&lt;38971+365.25*100)</formula1>
    </dataValidation>
  </dataValidations>
  <pageMargins left="0.7" right="0.7" top="0.75" bottom="0.75" header="0.3" footer="0.3"/>
  <pageSetup scale="51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R227"/>
  <sheetViews>
    <sheetView showGridLines="0" showRowColHeaders="0" zoomScale="81" zoomScaleNormal="81" workbookViewId="0">
      <selection activeCell="A4" sqref="A4"/>
    </sheetView>
  </sheetViews>
  <sheetFormatPr defaultColWidth="9.08984375" defaultRowHeight="14.5" x14ac:dyDescent="0.35"/>
  <cols>
    <col min="1" max="2" width="12" style="5" customWidth="1"/>
    <col min="3" max="3" width="12" style="8" customWidth="1"/>
    <col min="4" max="4" width="12" style="6" customWidth="1"/>
    <col min="5" max="5" width="12" style="7" customWidth="1"/>
    <col min="6" max="6" width="12" style="3" customWidth="1"/>
    <col min="7" max="7" width="12" style="7" customWidth="1"/>
    <col min="8" max="180" width="9.08984375" style="3"/>
    <col min="181" max="181" width="9.08984375" style="3" customWidth="1"/>
    <col min="182" max="16384" width="9.08984375" style="3"/>
  </cols>
  <sheetData>
    <row r="1" spans="1:18" ht="31.5" customHeight="1" x14ac:dyDescent="0.35"/>
    <row r="2" spans="1:18" s="5" customFormat="1" ht="26" x14ac:dyDescent="0.6">
      <c r="A2" s="54">
        <f>StudentInfo!B6</f>
        <v>0</v>
      </c>
      <c r="B2" s="55"/>
      <c r="C2" s="55"/>
      <c r="D2" s="55"/>
      <c r="E2" s="55"/>
      <c r="F2" s="55">
        <f>StudentInfo!V6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IF(Table22[[#This Row],[Daily Points]]="",NA(),Table22[[#This Row],[Daily Points]]/Table22[[#This Row],[Daily Points Possible]])</f>
        <v>#N/A</v>
      </c>
      <c r="G4" s="43"/>
    </row>
    <row r="5" spans="1:18" s="5" customFormat="1" x14ac:dyDescent="0.35">
      <c r="A5" s="13" t="str">
        <f>IF(A4,WORKDAY(A4,1),"")</f>
        <v/>
      </c>
      <c r="B5" s="49"/>
      <c r="C5" s="10"/>
      <c r="D5" s="12"/>
      <c r="E5" s="9" t="e">
        <f>IF(Table22[[#This Row],[Daily Points]]="",NA(),Table22[[#This Row],[Daily Points]]/Table22[[#This Row],[Daily Points Possible]])</f>
        <v>#N/A</v>
      </c>
      <c r="G5" s="43"/>
    </row>
    <row r="6" spans="1:18" s="5" customFormat="1" x14ac:dyDescent="0.35">
      <c r="A6" s="13" t="e">
        <f t="shared" ref="A6:A69" si="0">IF(A5,WORKDAY(A5,1),"")</f>
        <v>#VALUE!</v>
      </c>
      <c r="B6" s="49"/>
      <c r="C6" s="10"/>
      <c r="D6" s="12"/>
      <c r="E6" s="9" t="e">
        <f>IF(Table22[[#This Row],[Daily Points]]="",NA(),Table22[[#This Row],[Daily Points]]/Table22[[#This Row],[Daily Points Possible]])</f>
        <v>#N/A</v>
      </c>
      <c r="G6" s="43"/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IF(Table22[[#This Row],[Daily Points]]="",NA(),Table22[[#This Row],[Daily Points]]/Table22[[#This Row],[Daily Points Possible]])</f>
        <v>#N/A</v>
      </c>
      <c r="G7" s="43"/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IF(Table22[[#This Row],[Daily Points]]="",NA(),Table22[[#This Row],[Daily Points]]/Table22[[#This Row],[Daily Points Possible]])</f>
        <v>#N/A</v>
      </c>
      <c r="F8" s="5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IF(Table22[[#This Row],[Daily Points]]="",NA(),Table22[[#This Row],[Daily Points]]/Table22[[#This Row],[Daily Points Possible]])</f>
        <v>#N/A</v>
      </c>
      <c r="G9" s="43"/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IF(Table22[[#This Row],[Daily Points]]="",NA(),Table22[[#This Row],[Daily Points]]/Table22[[#This Row],[Daily Points Possible]])</f>
        <v>#N/A</v>
      </c>
      <c r="G10" s="43"/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IF(Table22[[#This Row],[Daily Points]]="",NA(),Table22[[#This Row],[Daily Points]]/Table22[[#This Row],[Daily Points Possible]])</f>
        <v>#N/A</v>
      </c>
      <c r="G11" s="43"/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IF(Table22[[#This Row],[Daily Points]]="",NA(),Table22[[#This Row],[Daily Points]]/Table22[[#This Row],[Daily Points Possible]])</f>
        <v>#N/A</v>
      </c>
      <c r="G12" s="43"/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IF(Table22[[#This Row],[Daily Points]]="",NA(),Table22[[#This Row],[Daily Points]]/Table22[[#This Row],[Daily Points Possible]])</f>
        <v>#N/A</v>
      </c>
      <c r="F13" s="5" t="s">
        <v>63</v>
      </c>
      <c r="G13" s="44" t="e">
        <f t="shared" ref="G13" si="1">AVERAGEIF(E9:E13,"&lt;&gt;#N/A")</f>
        <v>#DIV/0!</v>
      </c>
    </row>
    <row r="14" spans="1:18" ht="16.5" customHeight="1" x14ac:dyDescent="0.35">
      <c r="A14" s="13" t="e">
        <f t="shared" si="0"/>
        <v>#VALUE!</v>
      </c>
      <c r="B14" s="49"/>
      <c r="C14" s="10"/>
      <c r="D14" s="12"/>
      <c r="E14" s="9" t="e">
        <f>IF(Table22[[#This Row],[Daily Points]]="",NA(),Table22[[#This Row],[Daily Points]]/Table22[[#This Row],[Daily Points Possible]])</f>
        <v>#N/A</v>
      </c>
      <c r="F14" s="5"/>
      <c r="G14" s="43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IF(Table22[[#This Row],[Daily Points]]="",NA(),Table22[[#This Row],[Daily Points]]/Table22[[#This Row],[Daily Points Possible]])</f>
        <v>#N/A</v>
      </c>
      <c r="F15" s="5"/>
      <c r="G15" s="43"/>
    </row>
    <row r="16" spans="1:18" ht="21" x14ac:dyDescent="0.5">
      <c r="A16" s="13" t="e">
        <f t="shared" si="0"/>
        <v>#VALUE!</v>
      </c>
      <c r="B16" s="49"/>
      <c r="C16" s="10"/>
      <c r="D16" s="12"/>
      <c r="E16" s="9" t="e">
        <f>IF(Table22[[#This Row],[Daily Points]]="",NA(),Table22[[#This Row],[Daily Points]]/Table22[[#This Row],[Daily Points Possible]])</f>
        <v>#N/A</v>
      </c>
      <c r="F16" s="5"/>
      <c r="G16" s="43"/>
      <c r="P16" s="58" t="s">
        <v>60</v>
      </c>
      <c r="Q16" s="58"/>
      <c r="R16" s="58"/>
    </row>
    <row r="17" spans="1:7" x14ac:dyDescent="0.35">
      <c r="A17" s="13" t="e">
        <f t="shared" si="0"/>
        <v>#VALUE!</v>
      </c>
      <c r="B17" s="49"/>
      <c r="C17" s="10"/>
      <c r="D17" s="12"/>
      <c r="E17" s="9" t="e">
        <f>IF(Table22[[#This Row],[Daily Points]]="",NA(),Table22[[#This Row],[Daily Points]]/Table22[[#This Row],[Daily Points Possible]])</f>
        <v>#N/A</v>
      </c>
      <c r="F17" s="5"/>
      <c r="G17" s="43"/>
    </row>
    <row r="18" spans="1:7" x14ac:dyDescent="0.35">
      <c r="A18" s="13" t="e">
        <f t="shared" si="0"/>
        <v>#VALUE!</v>
      </c>
      <c r="B18" s="49"/>
      <c r="C18" s="10"/>
      <c r="D18" s="12"/>
      <c r="E18" s="9" t="e">
        <f>IF(Table22[[#This Row],[Daily Points]]="",NA(),Table22[[#This Row],[Daily Points]]/Table22[[#This Row],[Daily Points Possible]])</f>
        <v>#N/A</v>
      </c>
      <c r="F18" s="5" t="s">
        <v>63</v>
      </c>
      <c r="G18" s="44" t="e">
        <f t="shared" ref="G18" si="2">AVERAGEIF(E14:E18,"&lt;&gt;#N/A")</f>
        <v>#DIV/0!</v>
      </c>
    </row>
    <row r="19" spans="1:7" x14ac:dyDescent="0.35">
      <c r="A19" s="13" t="e">
        <f t="shared" si="0"/>
        <v>#VALUE!</v>
      </c>
      <c r="B19" s="49"/>
      <c r="C19" s="10"/>
      <c r="D19" s="12"/>
      <c r="E19" s="9" t="e">
        <f>IF(Table22[[#This Row],[Daily Points]]="",NA(),Table22[[#This Row],[Daily Points]]/Table22[[#This Row],[Daily Points Possible]])</f>
        <v>#N/A</v>
      </c>
      <c r="F19" s="5"/>
      <c r="G19" s="43"/>
    </row>
    <row r="20" spans="1:7" x14ac:dyDescent="0.35">
      <c r="A20" s="13" t="e">
        <f t="shared" si="0"/>
        <v>#VALUE!</v>
      </c>
      <c r="B20" s="49"/>
      <c r="C20" s="10"/>
      <c r="D20" s="12"/>
      <c r="E20" s="9" t="e">
        <f>IF(Table22[[#This Row],[Daily Points]]="",NA(),Table22[[#This Row],[Daily Points]]/Table22[[#This Row],[Daily Points Possible]])</f>
        <v>#N/A</v>
      </c>
      <c r="F20" s="5"/>
      <c r="G20" s="43"/>
    </row>
    <row r="21" spans="1:7" x14ac:dyDescent="0.35">
      <c r="A21" s="13" t="e">
        <f t="shared" si="0"/>
        <v>#VALUE!</v>
      </c>
      <c r="B21" s="49"/>
      <c r="C21" s="10"/>
      <c r="D21" s="12"/>
      <c r="E21" s="9" t="e">
        <f>IF(Table22[[#This Row],[Daily Points]]="",NA(),Table22[[#This Row],[Daily Points]]/Table22[[#This Row],[Daily Points Possible]])</f>
        <v>#N/A</v>
      </c>
      <c r="F21" s="5"/>
      <c r="G21" s="43"/>
    </row>
    <row r="22" spans="1:7" x14ac:dyDescent="0.35">
      <c r="A22" s="13" t="e">
        <f t="shared" si="0"/>
        <v>#VALUE!</v>
      </c>
      <c r="B22" s="49"/>
      <c r="C22" s="10"/>
      <c r="D22" s="12"/>
      <c r="E22" s="9" t="e">
        <f>IF(Table22[[#This Row],[Daily Points]]="",NA(),Table22[[#This Row],[Daily Points]]/Table22[[#This Row],[Daily Points Possible]])</f>
        <v>#N/A</v>
      </c>
      <c r="F22" s="5"/>
      <c r="G22" s="43"/>
    </row>
    <row r="23" spans="1:7" x14ac:dyDescent="0.35">
      <c r="A23" s="13" t="e">
        <f t="shared" si="0"/>
        <v>#VALUE!</v>
      </c>
      <c r="B23" s="49"/>
      <c r="C23" s="10"/>
      <c r="D23" s="12"/>
      <c r="E23" s="9" t="e">
        <f>IF(Table22[[#This Row],[Daily Points]]="",NA(),Table22[[#This Row],[Daily Points]]/Table22[[#This Row],[Daily Points Possible]])</f>
        <v>#N/A</v>
      </c>
      <c r="F23" s="5" t="s">
        <v>63</v>
      </c>
      <c r="G23" s="44" t="e">
        <f t="shared" ref="G23" si="3">AVERAGEIF(E19:E23,"&lt;&gt;#N/A")</f>
        <v>#DIV/0!</v>
      </c>
    </row>
    <row r="24" spans="1:7" x14ac:dyDescent="0.35">
      <c r="A24" s="13" t="e">
        <f t="shared" si="0"/>
        <v>#VALUE!</v>
      </c>
      <c r="B24" s="49"/>
      <c r="C24" s="10"/>
      <c r="D24" s="12"/>
      <c r="E24" s="9" t="e">
        <f>IF(Table22[[#This Row],[Daily Points]]="",NA(),Table22[[#This Row],[Daily Points]]/Table22[[#This Row],[Daily Points Possible]])</f>
        <v>#N/A</v>
      </c>
      <c r="F24" s="5"/>
      <c r="G24" s="43"/>
    </row>
    <row r="25" spans="1:7" x14ac:dyDescent="0.35">
      <c r="A25" s="13" t="e">
        <f t="shared" si="0"/>
        <v>#VALUE!</v>
      </c>
      <c r="B25" s="49"/>
      <c r="C25" s="10"/>
      <c r="D25" s="12"/>
      <c r="E25" s="9" t="e">
        <f>IF(Table22[[#This Row],[Daily Points]]="",NA(),Table22[[#This Row],[Daily Points]]/Table22[[#This Row],[Daily Points Possible]])</f>
        <v>#N/A</v>
      </c>
      <c r="F25" s="5"/>
      <c r="G25" s="43"/>
    </row>
    <row r="26" spans="1:7" x14ac:dyDescent="0.35">
      <c r="A26" s="13" t="e">
        <f t="shared" si="0"/>
        <v>#VALUE!</v>
      </c>
      <c r="B26" s="49"/>
      <c r="C26" s="10"/>
      <c r="D26" s="12"/>
      <c r="E26" s="9" t="e">
        <f>IF(Table22[[#This Row],[Daily Points]]="",NA(),Table22[[#This Row],[Daily Points]]/Table22[[#This Row],[Daily Points Possible]])</f>
        <v>#N/A</v>
      </c>
      <c r="F26" s="5"/>
      <c r="G26" s="43"/>
    </row>
    <row r="27" spans="1:7" x14ac:dyDescent="0.35">
      <c r="A27" s="13" t="e">
        <f t="shared" si="0"/>
        <v>#VALUE!</v>
      </c>
      <c r="B27" s="49"/>
      <c r="C27" s="10"/>
      <c r="D27" s="12"/>
      <c r="E27" s="9" t="e">
        <f>IF(Table22[[#This Row],[Daily Points]]="",NA(),Table22[[#This Row],[Daily Points]]/Table22[[#This Row],[Daily Points Possible]])</f>
        <v>#N/A</v>
      </c>
      <c r="F27" s="5"/>
      <c r="G27" s="43"/>
    </row>
    <row r="28" spans="1:7" x14ac:dyDescent="0.35">
      <c r="A28" s="13" t="e">
        <f t="shared" si="0"/>
        <v>#VALUE!</v>
      </c>
      <c r="B28" s="49"/>
      <c r="C28" s="10"/>
      <c r="D28" s="12"/>
      <c r="E28" s="9" t="e">
        <f>IF(Table22[[#This Row],[Daily Points]]="",NA(),Table22[[#This Row],[Daily Points]]/Table22[[#This Row],[Daily Points Possible]])</f>
        <v>#N/A</v>
      </c>
      <c r="F28" s="5" t="s">
        <v>63</v>
      </c>
      <c r="G28" s="44" t="e">
        <f t="shared" ref="G28" si="4">AVERAGEIF(E24:E28,"&lt;&gt;#N/A")</f>
        <v>#DIV/0!</v>
      </c>
    </row>
    <row r="29" spans="1:7" x14ac:dyDescent="0.35">
      <c r="A29" s="13" t="e">
        <f t="shared" si="0"/>
        <v>#VALUE!</v>
      </c>
      <c r="B29" s="49"/>
      <c r="C29" s="10"/>
      <c r="D29" s="12"/>
      <c r="E29" s="9" t="e">
        <f>IF(Table22[[#This Row],[Daily Points]]="",NA(),Table22[[#This Row],[Daily Points]]/Table22[[#This Row],[Daily Points Possible]])</f>
        <v>#N/A</v>
      </c>
      <c r="F29" s="5"/>
      <c r="G29" s="43"/>
    </row>
    <row r="30" spans="1:7" x14ac:dyDescent="0.35">
      <c r="A30" s="13" t="e">
        <f t="shared" si="0"/>
        <v>#VALUE!</v>
      </c>
      <c r="B30" s="49"/>
      <c r="C30" s="10"/>
      <c r="D30" s="12"/>
      <c r="E30" s="9" t="e">
        <f>IF(Table22[[#This Row],[Daily Points]]="",NA(),Table22[[#This Row],[Daily Points]]/Table22[[#This Row],[Daily Points Possible]])</f>
        <v>#N/A</v>
      </c>
      <c r="F30" s="5"/>
      <c r="G30" s="43"/>
    </row>
    <row r="31" spans="1:7" x14ac:dyDescent="0.35">
      <c r="A31" s="13" t="e">
        <f t="shared" si="0"/>
        <v>#VALUE!</v>
      </c>
      <c r="B31" s="49"/>
      <c r="C31" s="10"/>
      <c r="D31" s="12"/>
      <c r="E31" s="9" t="e">
        <f>IF(Table22[[#This Row],[Daily Points]]="",NA(),Table22[[#This Row],[Daily Points]]/Table22[[#This Row],[Daily Points Possible]])</f>
        <v>#N/A</v>
      </c>
      <c r="F31" s="5"/>
      <c r="G31" s="43"/>
    </row>
    <row r="32" spans="1:7" x14ac:dyDescent="0.35">
      <c r="A32" s="13" t="e">
        <f t="shared" si="0"/>
        <v>#VALUE!</v>
      </c>
      <c r="B32" s="49"/>
      <c r="C32" s="10"/>
      <c r="D32" s="12"/>
      <c r="E32" s="9" t="e">
        <f>IF(Table22[[#This Row],[Daily Points]]="",NA(),Table22[[#This Row],[Daily Points]]/Table22[[#This Row],[Daily Points Possible]])</f>
        <v>#N/A</v>
      </c>
      <c r="F32" s="5"/>
      <c r="G32" s="43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IF(Table22[[#This Row],[Daily Points]]="",NA(),Table22[[#This Row],[Daily Points]]/Table22[[#This Row],[Daily Points Possible]])</f>
        <v>#N/A</v>
      </c>
      <c r="F33" s="5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IF(Table22[[#This Row],[Daily Points]]="",NA(),Table22[[#This Row],[Daily Points]]/Table22[[#This Row],[Daily Points Possible]])</f>
        <v>#N/A</v>
      </c>
      <c r="F34" s="5"/>
      <c r="G34" s="43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IF(Table22[[#This Row],[Daily Points]]="",NA(),Table22[[#This Row],[Daily Points]]/Table22[[#This Row],[Daily Points Possible]])</f>
        <v>#N/A</v>
      </c>
      <c r="F35" s="5"/>
      <c r="G35" s="43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IF(Table22[[#This Row],[Daily Points]]="",NA(),Table22[[#This Row],[Daily Points]]/Table22[[#This Row],[Daily Points Possible]])</f>
        <v>#N/A</v>
      </c>
      <c r="F36" s="5"/>
      <c r="G36" s="43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IF(Table22[[#This Row],[Daily Points]]="",NA(),Table22[[#This Row],[Daily Points]]/Table22[[#This Row],[Daily Points Possible]])</f>
        <v>#N/A</v>
      </c>
      <c r="F37" s="5"/>
      <c r="G37" s="43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IF(Table22[[#This Row],[Daily Points]]="",NA(),Table22[[#This Row],[Daily Points]]/Table22[[#This Row],[Daily Points Possible]])</f>
        <v>#N/A</v>
      </c>
      <c r="F38" s="5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IF(Table22[[#This Row],[Daily Points]]="",NA(),Table22[[#This Row],[Daily Points]]/Table22[[#This Row],[Daily Points Possible]])</f>
        <v>#N/A</v>
      </c>
      <c r="F39" s="5"/>
      <c r="G39" s="43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IF(Table22[[#This Row],[Daily Points]]="",NA(),Table22[[#This Row],[Daily Points]]/Table22[[#This Row],[Daily Points Possible]])</f>
        <v>#N/A</v>
      </c>
      <c r="F40" s="5"/>
      <c r="G40" s="43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IF(Table22[[#This Row],[Daily Points]]="",NA(),Table22[[#This Row],[Daily Points]]/Table22[[#This Row],[Daily Points Possible]])</f>
        <v>#N/A</v>
      </c>
      <c r="F41" s="5"/>
      <c r="G41" s="43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IF(Table22[[#This Row],[Daily Points]]="",NA(),Table22[[#This Row],[Daily Points]]/Table22[[#This Row],[Daily Points Possible]])</f>
        <v>#N/A</v>
      </c>
      <c r="F42" s="5"/>
      <c r="G42" s="43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IF(Table22[[#This Row],[Daily Points]]="",NA(),Table22[[#This Row],[Daily Points]]/Table22[[#This Row],[Daily Points Possible]])</f>
        <v>#N/A</v>
      </c>
      <c r="F43" s="5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IF(Table22[[#This Row],[Daily Points]]="",NA(),Table22[[#This Row],[Daily Points]]/Table22[[#This Row],[Daily Points Possible]])</f>
        <v>#N/A</v>
      </c>
      <c r="F44" s="5"/>
      <c r="G44" s="43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IF(Table22[[#This Row],[Daily Points]]="",NA(),Table22[[#This Row],[Daily Points]]/Table22[[#This Row],[Daily Points Possible]])</f>
        <v>#N/A</v>
      </c>
      <c r="F45" s="5"/>
      <c r="G45" s="43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IF(Table22[[#This Row],[Daily Points]]="",NA(),Table22[[#This Row],[Daily Points]]/Table22[[#This Row],[Daily Points Possible]])</f>
        <v>#N/A</v>
      </c>
      <c r="F46" s="5"/>
      <c r="G46" s="43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IF(Table22[[#This Row],[Daily Points]]="",NA(),Table22[[#This Row],[Daily Points]]/Table22[[#This Row],[Daily Points Possible]])</f>
        <v>#N/A</v>
      </c>
      <c r="F47" s="5"/>
      <c r="G47" s="43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IF(Table22[[#This Row],[Daily Points]]="",NA(),Table22[[#This Row],[Daily Points]]/Table22[[#This Row],[Daily Points Possible]])</f>
        <v>#N/A</v>
      </c>
      <c r="F48" s="5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IF(Table22[[#This Row],[Daily Points]]="",NA(),Table22[[#This Row],[Daily Points]]/Table22[[#This Row],[Daily Points Possible]])</f>
        <v>#N/A</v>
      </c>
      <c r="F49" s="5"/>
      <c r="G49" s="43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IF(Table22[[#This Row],[Daily Points]]="",NA(),Table22[[#This Row],[Daily Points]]/Table22[[#This Row],[Daily Points Possible]])</f>
        <v>#N/A</v>
      </c>
      <c r="F50" s="5"/>
      <c r="G50" s="43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IF(Table22[[#This Row],[Daily Points]]="",NA(),Table22[[#This Row],[Daily Points]]/Table22[[#This Row],[Daily Points Possible]])</f>
        <v>#N/A</v>
      </c>
      <c r="F51" s="5"/>
      <c r="G51" s="43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IF(Table22[[#This Row],[Daily Points]]="",NA(),Table22[[#This Row],[Daily Points]]/Table22[[#This Row],[Daily Points Possible]])</f>
        <v>#N/A</v>
      </c>
      <c r="F52" s="5"/>
      <c r="G52" s="43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IF(Table22[[#This Row],[Daily Points]]="",NA(),Table22[[#This Row],[Daily Points]]/Table22[[#This Row],[Daily Points Possible]])</f>
        <v>#N/A</v>
      </c>
      <c r="F53" s="5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IF(Table22[[#This Row],[Daily Points]]="",NA(),Table22[[#This Row],[Daily Points]]/Table22[[#This Row],[Daily Points Possible]])</f>
        <v>#N/A</v>
      </c>
      <c r="F54" s="5"/>
      <c r="G54" s="43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IF(Table22[[#This Row],[Daily Points]]="",NA(),Table22[[#This Row],[Daily Points]]/Table22[[#This Row],[Daily Points Possible]])</f>
        <v>#N/A</v>
      </c>
      <c r="F55" s="5"/>
      <c r="G55" s="43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IF(Table22[[#This Row],[Daily Points]]="",NA(),Table22[[#This Row],[Daily Points]]/Table22[[#This Row],[Daily Points Possible]])</f>
        <v>#N/A</v>
      </c>
      <c r="F56" s="5"/>
      <c r="G56" s="43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IF(Table22[[#This Row],[Daily Points]]="",NA(),Table22[[#This Row],[Daily Points]]/Table22[[#This Row],[Daily Points Possible]])</f>
        <v>#N/A</v>
      </c>
      <c r="F57" s="5"/>
      <c r="G57" s="43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IF(Table22[[#This Row],[Daily Points]]="",NA(),Table22[[#This Row],[Daily Points]]/Table22[[#This Row],[Daily Points Possible]])</f>
        <v>#N/A</v>
      </c>
      <c r="F58" s="5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IF(Table22[[#This Row],[Daily Points]]="",NA(),Table22[[#This Row],[Daily Points]]/Table22[[#This Row],[Daily Points Possible]])</f>
        <v>#N/A</v>
      </c>
      <c r="F59" s="5"/>
      <c r="G59" s="43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IF(Table22[[#This Row],[Daily Points]]="",NA(),Table22[[#This Row],[Daily Points]]/Table22[[#This Row],[Daily Points Possible]])</f>
        <v>#N/A</v>
      </c>
      <c r="F60" s="5"/>
      <c r="G60" s="43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IF(Table22[[#This Row],[Daily Points]]="",NA(),Table22[[#This Row],[Daily Points]]/Table22[[#This Row],[Daily Points Possible]])</f>
        <v>#N/A</v>
      </c>
      <c r="F61" s="5"/>
      <c r="G61" s="43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IF(Table22[[#This Row],[Daily Points]]="",NA(),Table22[[#This Row],[Daily Points]]/Table22[[#This Row],[Daily Points Possible]])</f>
        <v>#N/A</v>
      </c>
      <c r="F62" s="5"/>
      <c r="G62" s="43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IF(Table22[[#This Row],[Daily Points]]="",NA(),Table22[[#This Row],[Daily Points]]/Table22[[#This Row],[Daily Points Possible]])</f>
        <v>#N/A</v>
      </c>
      <c r="F63" s="5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IF(Table22[[#This Row],[Daily Points]]="",NA(),Table22[[#This Row],[Daily Points]]/Table22[[#This Row],[Daily Points Possible]])</f>
        <v>#N/A</v>
      </c>
      <c r="F64" s="5"/>
      <c r="G64" s="43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IF(Table22[[#This Row],[Daily Points]]="",NA(),Table22[[#This Row],[Daily Points]]/Table22[[#This Row],[Daily Points Possible]])</f>
        <v>#N/A</v>
      </c>
      <c r="F65" s="5"/>
      <c r="G65" s="43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IF(Table22[[#This Row],[Daily Points]]="",NA(),Table22[[#This Row],[Daily Points]]/Table22[[#This Row],[Daily Points Possible]])</f>
        <v>#N/A</v>
      </c>
      <c r="F66" s="5"/>
      <c r="G66" s="43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IF(Table22[[#This Row],[Daily Points]]="",NA(),Table22[[#This Row],[Daily Points]]/Table22[[#This Row],[Daily Points Possible]])</f>
        <v>#N/A</v>
      </c>
      <c r="F67" s="5"/>
      <c r="G67" s="43"/>
    </row>
    <row r="68" spans="1:7" x14ac:dyDescent="0.35">
      <c r="A68" s="13" t="e">
        <f t="shared" si="0"/>
        <v>#VALUE!</v>
      </c>
      <c r="B68" s="49"/>
      <c r="C68" s="10"/>
      <c r="D68" s="12"/>
      <c r="E68" s="9" t="e">
        <f>IF(Table22[[#This Row],[Daily Points]]="",NA(),Table22[[#This Row],[Daily Points]]/Table22[[#This Row],[Daily Points Possible]])</f>
        <v>#N/A</v>
      </c>
      <c r="F68" s="5" t="s">
        <v>63</v>
      </c>
      <c r="G68" s="44" t="e">
        <f t="shared" ref="G68" si="12">AVERAGEIF(E64:E68,"&lt;&gt;#N/A")</f>
        <v>#DIV/0!</v>
      </c>
    </row>
    <row r="69" spans="1:7" x14ac:dyDescent="0.35">
      <c r="A69" s="13" t="e">
        <f t="shared" si="0"/>
        <v>#VALUE!</v>
      </c>
      <c r="B69" s="49"/>
      <c r="C69" s="10"/>
      <c r="D69" s="12"/>
      <c r="E69" s="9" t="e">
        <f>IF(Table22[[#This Row],[Daily Points]]="",NA(),Table22[[#This Row],[Daily Points]]/Table22[[#This Row],[Daily Points Possible]])</f>
        <v>#N/A</v>
      </c>
      <c r="F69" s="5"/>
      <c r="G69" s="43"/>
    </row>
    <row r="70" spans="1:7" x14ac:dyDescent="0.35">
      <c r="A70" s="13" t="e">
        <f t="shared" ref="A70:A133" si="13">IF(A69,WORKDAY(A69,1),"")</f>
        <v>#VALUE!</v>
      </c>
      <c r="B70" s="49"/>
      <c r="C70" s="10"/>
      <c r="D70" s="12"/>
      <c r="E70" s="9" t="e">
        <f>IF(Table22[[#This Row],[Daily Points]]="",NA(),Table22[[#This Row],[Daily Points]]/Table22[[#This Row],[Daily Points Possible]])</f>
        <v>#N/A</v>
      </c>
      <c r="F70" s="5"/>
      <c r="G70" s="43"/>
    </row>
    <row r="71" spans="1:7" x14ac:dyDescent="0.35">
      <c r="A71" s="13" t="e">
        <f t="shared" si="13"/>
        <v>#VALUE!</v>
      </c>
      <c r="B71" s="49"/>
      <c r="C71" s="10"/>
      <c r="D71" s="12"/>
      <c r="E71" s="9" t="e">
        <f>IF(Table22[[#This Row],[Daily Points]]="",NA(),Table22[[#This Row],[Daily Points]]/Table22[[#This Row],[Daily Points Possible]])</f>
        <v>#N/A</v>
      </c>
      <c r="F71" s="5"/>
      <c r="G71" s="43"/>
    </row>
    <row r="72" spans="1:7" x14ac:dyDescent="0.35">
      <c r="A72" s="13" t="e">
        <f t="shared" si="13"/>
        <v>#VALUE!</v>
      </c>
      <c r="B72" s="49"/>
      <c r="C72" s="10"/>
      <c r="D72" s="12"/>
      <c r="E72" s="9" t="e">
        <f>IF(Table22[[#This Row],[Daily Points]]="",NA(),Table22[[#This Row],[Daily Points]]/Table22[[#This Row],[Daily Points Possible]])</f>
        <v>#N/A</v>
      </c>
      <c r="F72" s="5"/>
      <c r="G72" s="43"/>
    </row>
    <row r="73" spans="1:7" x14ac:dyDescent="0.35">
      <c r="A73" s="13" t="e">
        <f t="shared" si="13"/>
        <v>#VALUE!</v>
      </c>
      <c r="B73" s="49"/>
      <c r="C73" s="10"/>
      <c r="D73" s="12"/>
      <c r="E73" s="9" t="e">
        <f>IF(Table22[[#This Row],[Daily Points]]="",NA(),Table22[[#This Row],[Daily Points]]/Table22[[#This Row],[Daily Points Possible]])</f>
        <v>#N/A</v>
      </c>
      <c r="F73" s="5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3"/>
        <v>#VALUE!</v>
      </c>
      <c r="B74" s="49"/>
      <c r="C74" s="10"/>
      <c r="D74" s="12"/>
      <c r="E74" s="9" t="e">
        <f>IF(Table22[[#This Row],[Daily Points]]="",NA(),Table22[[#This Row],[Daily Points]]/Table22[[#This Row],[Daily Points Possible]])</f>
        <v>#N/A</v>
      </c>
      <c r="F74" s="5"/>
      <c r="G74" s="43"/>
    </row>
    <row r="75" spans="1:7" x14ac:dyDescent="0.35">
      <c r="A75" s="13" t="e">
        <f t="shared" si="13"/>
        <v>#VALUE!</v>
      </c>
      <c r="B75" s="49"/>
      <c r="C75" s="10"/>
      <c r="D75" s="12"/>
      <c r="E75" s="9" t="e">
        <f>IF(Table22[[#This Row],[Daily Points]]="",NA(),Table22[[#This Row],[Daily Points]]/Table22[[#This Row],[Daily Points Possible]])</f>
        <v>#N/A</v>
      </c>
      <c r="F75" s="5"/>
      <c r="G75" s="43"/>
    </row>
    <row r="76" spans="1:7" x14ac:dyDescent="0.35">
      <c r="A76" s="13" t="e">
        <f t="shared" si="13"/>
        <v>#VALUE!</v>
      </c>
      <c r="B76" s="49"/>
      <c r="C76" s="10"/>
      <c r="D76" s="12"/>
      <c r="E76" s="9" t="e">
        <f>IF(Table22[[#This Row],[Daily Points]]="",NA(),Table22[[#This Row],[Daily Points]]/Table22[[#This Row],[Daily Points Possible]])</f>
        <v>#N/A</v>
      </c>
      <c r="F76" s="5"/>
      <c r="G76" s="43"/>
    </row>
    <row r="77" spans="1:7" x14ac:dyDescent="0.35">
      <c r="A77" s="13" t="e">
        <f t="shared" si="13"/>
        <v>#VALUE!</v>
      </c>
      <c r="B77" s="49"/>
      <c r="C77" s="10"/>
      <c r="D77" s="12"/>
      <c r="E77" s="9" t="e">
        <f>IF(Table22[[#This Row],[Daily Points]]="",NA(),Table22[[#This Row],[Daily Points]]/Table22[[#This Row],[Daily Points Possible]])</f>
        <v>#N/A</v>
      </c>
      <c r="F77" s="5"/>
      <c r="G77" s="43"/>
    </row>
    <row r="78" spans="1:7" x14ac:dyDescent="0.35">
      <c r="A78" s="13" t="e">
        <f t="shared" si="13"/>
        <v>#VALUE!</v>
      </c>
      <c r="B78" s="49"/>
      <c r="C78" s="10"/>
      <c r="D78" s="12"/>
      <c r="E78" s="9" t="e">
        <f>IF(Table22[[#This Row],[Daily Points]]="",NA(),Table22[[#This Row],[Daily Points]]/Table22[[#This Row],[Daily Points Possible]])</f>
        <v>#N/A</v>
      </c>
      <c r="F78" s="5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3"/>
        <v>#VALUE!</v>
      </c>
      <c r="B79" s="49"/>
      <c r="C79" s="10"/>
      <c r="D79" s="12"/>
      <c r="E79" s="9" t="e">
        <f>IF(Table22[[#This Row],[Daily Points]]="",NA(),Table22[[#This Row],[Daily Points]]/Table22[[#This Row],[Daily Points Possible]])</f>
        <v>#N/A</v>
      </c>
      <c r="F79" s="5"/>
      <c r="G79" s="43"/>
    </row>
    <row r="80" spans="1:7" x14ac:dyDescent="0.35">
      <c r="A80" s="13" t="e">
        <f t="shared" si="13"/>
        <v>#VALUE!</v>
      </c>
      <c r="B80" s="49"/>
      <c r="C80" s="10"/>
      <c r="D80" s="12"/>
      <c r="E80" s="9" t="e">
        <f>IF(Table22[[#This Row],[Daily Points]]="",NA(),Table22[[#This Row],[Daily Points]]/Table22[[#This Row],[Daily Points Possible]])</f>
        <v>#N/A</v>
      </c>
      <c r="F80" s="5"/>
      <c r="G80" s="43"/>
    </row>
    <row r="81" spans="1:7" x14ac:dyDescent="0.35">
      <c r="A81" s="13" t="e">
        <f t="shared" si="13"/>
        <v>#VALUE!</v>
      </c>
      <c r="B81" s="49"/>
      <c r="C81" s="10"/>
      <c r="D81" s="12"/>
      <c r="E81" s="9" t="e">
        <f>IF(Table22[[#This Row],[Daily Points]]="",NA(),Table22[[#This Row],[Daily Points]]/Table22[[#This Row],[Daily Points Possible]])</f>
        <v>#N/A</v>
      </c>
      <c r="F81" s="5"/>
      <c r="G81" s="43"/>
    </row>
    <row r="82" spans="1:7" x14ac:dyDescent="0.35">
      <c r="A82" s="13" t="e">
        <f t="shared" si="13"/>
        <v>#VALUE!</v>
      </c>
      <c r="B82" s="49"/>
      <c r="C82" s="10"/>
      <c r="D82" s="12"/>
      <c r="E82" s="9" t="e">
        <f>IF(Table22[[#This Row],[Daily Points]]="",NA(),Table22[[#This Row],[Daily Points]]/Table22[[#This Row],[Daily Points Possible]])</f>
        <v>#N/A</v>
      </c>
      <c r="F82" s="5"/>
      <c r="G82" s="43"/>
    </row>
    <row r="83" spans="1:7" x14ac:dyDescent="0.35">
      <c r="A83" s="13" t="e">
        <f t="shared" si="13"/>
        <v>#VALUE!</v>
      </c>
      <c r="B83" s="49"/>
      <c r="C83" s="10"/>
      <c r="D83" s="12"/>
      <c r="E83" s="9" t="e">
        <f>IF(Table22[[#This Row],[Daily Points]]="",NA(),Table22[[#This Row],[Daily Points]]/Table22[[#This Row],[Daily Points Possible]])</f>
        <v>#N/A</v>
      </c>
      <c r="F83" s="5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3"/>
        <v>#VALUE!</v>
      </c>
      <c r="B84" s="49"/>
      <c r="C84" s="10"/>
      <c r="D84" s="12"/>
      <c r="E84" s="9" t="e">
        <f>IF(Table22[[#This Row],[Daily Points]]="",NA(),Table22[[#This Row],[Daily Points]]/Table22[[#This Row],[Daily Points Possible]])</f>
        <v>#N/A</v>
      </c>
      <c r="F84" s="5"/>
      <c r="G84" s="43"/>
    </row>
    <row r="85" spans="1:7" x14ac:dyDescent="0.35">
      <c r="A85" s="13" t="e">
        <f t="shared" si="13"/>
        <v>#VALUE!</v>
      </c>
      <c r="B85" s="49"/>
      <c r="C85" s="10"/>
      <c r="D85" s="12"/>
      <c r="E85" s="9" t="e">
        <f>IF(Table22[[#This Row],[Daily Points]]="",NA(),Table22[[#This Row],[Daily Points]]/Table22[[#This Row],[Daily Points Possible]])</f>
        <v>#N/A</v>
      </c>
      <c r="F85" s="5"/>
      <c r="G85" s="43"/>
    </row>
    <row r="86" spans="1:7" x14ac:dyDescent="0.35">
      <c r="A86" s="13" t="e">
        <f t="shared" si="13"/>
        <v>#VALUE!</v>
      </c>
      <c r="B86" s="49"/>
      <c r="C86" s="10"/>
      <c r="D86" s="12"/>
      <c r="E86" s="9" t="e">
        <f>IF(Table22[[#This Row],[Daily Points]]="",NA(),Table22[[#This Row],[Daily Points]]/Table22[[#This Row],[Daily Points Possible]])</f>
        <v>#N/A</v>
      </c>
      <c r="F86" s="5"/>
      <c r="G86" s="43"/>
    </row>
    <row r="87" spans="1:7" x14ac:dyDescent="0.35">
      <c r="A87" s="13" t="e">
        <f t="shared" si="13"/>
        <v>#VALUE!</v>
      </c>
      <c r="B87" s="49"/>
      <c r="C87" s="10"/>
      <c r="D87" s="12"/>
      <c r="E87" s="9" t="e">
        <f>IF(Table22[[#This Row],[Daily Points]]="",NA(),Table22[[#This Row],[Daily Points]]/Table22[[#This Row],[Daily Points Possible]])</f>
        <v>#N/A</v>
      </c>
      <c r="F87" s="5"/>
      <c r="G87" s="43"/>
    </row>
    <row r="88" spans="1:7" x14ac:dyDescent="0.35">
      <c r="A88" s="13" t="e">
        <f t="shared" si="13"/>
        <v>#VALUE!</v>
      </c>
      <c r="B88" s="49"/>
      <c r="C88" s="10"/>
      <c r="D88" s="12"/>
      <c r="E88" s="9" t="e">
        <f>IF(Table22[[#This Row],[Daily Points]]="",NA(),Table22[[#This Row],[Daily Points]]/Table22[[#This Row],[Daily Points Possible]])</f>
        <v>#N/A</v>
      </c>
      <c r="F88" s="5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3"/>
        <v>#VALUE!</v>
      </c>
      <c r="B89" s="49"/>
      <c r="C89" s="10"/>
      <c r="D89" s="12"/>
      <c r="E89" s="9" t="e">
        <f>IF(Table22[[#This Row],[Daily Points]]="",NA(),Table22[[#This Row],[Daily Points]]/Table22[[#This Row],[Daily Points Possible]])</f>
        <v>#N/A</v>
      </c>
      <c r="F89" s="5"/>
      <c r="G89" s="43"/>
    </row>
    <row r="90" spans="1:7" x14ac:dyDescent="0.35">
      <c r="A90" s="13" t="e">
        <f t="shared" si="13"/>
        <v>#VALUE!</v>
      </c>
      <c r="B90" s="49"/>
      <c r="C90" s="10"/>
      <c r="D90" s="12"/>
      <c r="E90" s="9" t="e">
        <f>IF(Table22[[#This Row],[Daily Points]]="",NA(),Table22[[#This Row],[Daily Points]]/Table22[[#This Row],[Daily Points Possible]])</f>
        <v>#N/A</v>
      </c>
      <c r="F90" s="5"/>
      <c r="G90" s="43"/>
    </row>
    <row r="91" spans="1:7" x14ac:dyDescent="0.35">
      <c r="A91" s="13" t="e">
        <f t="shared" si="13"/>
        <v>#VALUE!</v>
      </c>
      <c r="B91" s="49"/>
      <c r="C91" s="10"/>
      <c r="D91" s="12"/>
      <c r="E91" s="9" t="e">
        <f>IF(Table22[[#This Row],[Daily Points]]="",NA(),Table22[[#This Row],[Daily Points]]/Table22[[#This Row],[Daily Points Possible]])</f>
        <v>#N/A</v>
      </c>
      <c r="F91" s="5"/>
      <c r="G91" s="43"/>
    </row>
    <row r="92" spans="1:7" x14ac:dyDescent="0.35">
      <c r="A92" s="13" t="e">
        <f t="shared" si="13"/>
        <v>#VALUE!</v>
      </c>
      <c r="B92" s="49"/>
      <c r="C92" s="10"/>
      <c r="D92" s="12"/>
      <c r="E92" s="9" t="e">
        <f>IF(Table22[[#This Row],[Daily Points]]="",NA(),Table22[[#This Row],[Daily Points]]/Table22[[#This Row],[Daily Points Possible]])</f>
        <v>#N/A</v>
      </c>
      <c r="F92" s="5"/>
      <c r="G92" s="43"/>
    </row>
    <row r="93" spans="1:7" x14ac:dyDescent="0.35">
      <c r="A93" s="13" t="e">
        <f t="shared" si="13"/>
        <v>#VALUE!</v>
      </c>
      <c r="B93" s="49"/>
      <c r="C93" s="10"/>
      <c r="D93" s="12"/>
      <c r="E93" s="9" t="e">
        <f>IF(Table22[[#This Row],[Daily Points]]="",NA(),Table22[[#This Row],[Daily Points]]/Table22[[#This Row],[Daily Points Possible]])</f>
        <v>#N/A</v>
      </c>
      <c r="F93" s="5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3"/>
        <v>#VALUE!</v>
      </c>
      <c r="B94" s="49"/>
      <c r="C94" s="10"/>
      <c r="D94" s="12"/>
      <c r="E94" s="9" t="e">
        <f>IF(Table22[[#This Row],[Daily Points]]="",NA(),Table22[[#This Row],[Daily Points]]/Table22[[#This Row],[Daily Points Possible]])</f>
        <v>#N/A</v>
      </c>
      <c r="F94" s="5"/>
      <c r="G94" s="43"/>
    </row>
    <row r="95" spans="1:7" x14ac:dyDescent="0.35">
      <c r="A95" s="13" t="e">
        <f t="shared" si="13"/>
        <v>#VALUE!</v>
      </c>
      <c r="B95" s="49"/>
      <c r="C95" s="10"/>
      <c r="D95" s="12"/>
      <c r="E95" s="9" t="e">
        <f>IF(Table22[[#This Row],[Daily Points]]="",NA(),Table22[[#This Row],[Daily Points]]/Table22[[#This Row],[Daily Points Possible]])</f>
        <v>#N/A</v>
      </c>
      <c r="F95" s="5"/>
      <c r="G95" s="43"/>
    </row>
    <row r="96" spans="1:7" x14ac:dyDescent="0.35">
      <c r="A96" s="13" t="e">
        <f t="shared" si="13"/>
        <v>#VALUE!</v>
      </c>
      <c r="B96" s="49"/>
      <c r="C96" s="10"/>
      <c r="D96" s="12"/>
      <c r="E96" s="9" t="e">
        <f>IF(Table22[[#This Row],[Daily Points]]="",NA(),Table22[[#This Row],[Daily Points]]/Table22[[#This Row],[Daily Points Possible]])</f>
        <v>#N/A</v>
      </c>
      <c r="F96" s="5"/>
      <c r="G96" s="43"/>
    </row>
    <row r="97" spans="1:7" x14ac:dyDescent="0.35">
      <c r="A97" s="13" t="e">
        <f t="shared" si="13"/>
        <v>#VALUE!</v>
      </c>
      <c r="B97" s="49"/>
      <c r="C97" s="10"/>
      <c r="D97" s="12"/>
      <c r="E97" s="9" t="e">
        <f>IF(Table22[[#This Row],[Daily Points]]="",NA(),Table22[[#This Row],[Daily Points]]/Table22[[#This Row],[Daily Points Possible]])</f>
        <v>#N/A</v>
      </c>
      <c r="F97" s="5"/>
      <c r="G97" s="43"/>
    </row>
    <row r="98" spans="1:7" x14ac:dyDescent="0.35">
      <c r="A98" s="13" t="e">
        <f t="shared" si="13"/>
        <v>#VALUE!</v>
      </c>
      <c r="B98" s="49"/>
      <c r="C98" s="10"/>
      <c r="D98" s="12"/>
      <c r="E98" s="9" t="e">
        <f>IF(Table22[[#This Row],[Daily Points]]="",NA(),Table22[[#This Row],[Daily Points]]/Table22[[#This Row],[Daily Points Possible]])</f>
        <v>#N/A</v>
      </c>
      <c r="F98" s="5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3"/>
        <v>#VALUE!</v>
      </c>
      <c r="B99" s="49"/>
      <c r="C99" s="10"/>
      <c r="D99" s="12"/>
      <c r="E99" s="9" t="e">
        <f>IF(Table22[[#This Row],[Daily Points]]="",NA(),Table22[[#This Row],[Daily Points]]/Table22[[#This Row],[Daily Points Possible]])</f>
        <v>#N/A</v>
      </c>
      <c r="F99" s="5"/>
      <c r="G99" s="43"/>
    </row>
    <row r="100" spans="1:7" x14ac:dyDescent="0.35">
      <c r="A100" s="13" t="e">
        <f t="shared" si="13"/>
        <v>#VALUE!</v>
      </c>
      <c r="B100" s="49"/>
      <c r="C100" s="10"/>
      <c r="D100" s="12"/>
      <c r="E100" s="9" t="e">
        <f>IF(Table22[[#This Row],[Daily Points]]="",NA(),Table22[[#This Row],[Daily Points]]/Table22[[#This Row],[Daily Points Possible]])</f>
        <v>#N/A</v>
      </c>
      <c r="F100" s="5"/>
      <c r="G100" s="43"/>
    </row>
    <row r="101" spans="1:7" x14ac:dyDescent="0.35">
      <c r="A101" s="13" t="e">
        <f t="shared" si="13"/>
        <v>#VALUE!</v>
      </c>
      <c r="B101" s="49"/>
      <c r="C101" s="10"/>
      <c r="D101" s="12"/>
      <c r="E101" s="9" t="e">
        <f>IF(Table22[[#This Row],[Daily Points]]="",NA(),Table22[[#This Row],[Daily Points]]/Table22[[#This Row],[Daily Points Possible]])</f>
        <v>#N/A</v>
      </c>
      <c r="F101" s="5"/>
      <c r="G101" s="43"/>
    </row>
    <row r="102" spans="1:7" x14ac:dyDescent="0.35">
      <c r="A102" s="13" t="e">
        <f t="shared" si="13"/>
        <v>#VALUE!</v>
      </c>
      <c r="B102" s="49"/>
      <c r="C102" s="10"/>
      <c r="D102" s="12"/>
      <c r="E102" s="9" t="e">
        <f>IF(Table22[[#This Row],[Daily Points]]="",NA(),Table22[[#This Row],[Daily Points]]/Table22[[#This Row],[Daily Points Possible]])</f>
        <v>#N/A</v>
      </c>
      <c r="F102" s="5"/>
      <c r="G102" s="43"/>
    </row>
    <row r="103" spans="1:7" x14ac:dyDescent="0.35">
      <c r="A103" s="13" t="e">
        <f t="shared" si="13"/>
        <v>#VALUE!</v>
      </c>
      <c r="B103" s="49"/>
      <c r="C103" s="10"/>
      <c r="D103" s="12"/>
      <c r="E103" s="9" t="e">
        <f>IF(Table22[[#This Row],[Daily Points]]="",NA(),Table22[[#This Row],[Daily Points]]/Table22[[#This Row],[Daily Points Possible]])</f>
        <v>#N/A</v>
      </c>
      <c r="F103" s="5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3"/>
        <v>#VALUE!</v>
      </c>
      <c r="B104" s="49"/>
      <c r="C104" s="10"/>
      <c r="D104" s="12"/>
      <c r="E104" s="9" t="e">
        <f>IF(Table22[[#This Row],[Daily Points]]="",NA(),Table22[[#This Row],[Daily Points]]/Table22[[#This Row],[Daily Points Possible]])</f>
        <v>#N/A</v>
      </c>
      <c r="F104" s="5"/>
      <c r="G104" s="43"/>
    </row>
    <row r="105" spans="1:7" x14ac:dyDescent="0.35">
      <c r="A105" s="13" t="e">
        <f t="shared" si="13"/>
        <v>#VALUE!</v>
      </c>
      <c r="B105" s="49"/>
      <c r="C105" s="10"/>
      <c r="D105" s="12"/>
      <c r="E105" s="9" t="e">
        <f>IF(Table22[[#This Row],[Daily Points]]="",NA(),Table22[[#This Row],[Daily Points]]/Table22[[#This Row],[Daily Points Possible]])</f>
        <v>#N/A</v>
      </c>
      <c r="F105" s="5"/>
      <c r="G105" s="43"/>
    </row>
    <row r="106" spans="1:7" x14ac:dyDescent="0.35">
      <c r="A106" s="13" t="e">
        <f t="shared" si="13"/>
        <v>#VALUE!</v>
      </c>
      <c r="B106" s="49"/>
      <c r="C106" s="10"/>
      <c r="D106" s="12"/>
      <c r="E106" s="9" t="e">
        <f>IF(Table22[[#This Row],[Daily Points]]="",NA(),Table22[[#This Row],[Daily Points]]/Table22[[#This Row],[Daily Points Possible]])</f>
        <v>#N/A</v>
      </c>
      <c r="F106" s="5"/>
      <c r="G106" s="43"/>
    </row>
    <row r="107" spans="1:7" x14ac:dyDescent="0.35">
      <c r="A107" s="13" t="e">
        <f t="shared" si="13"/>
        <v>#VALUE!</v>
      </c>
      <c r="B107" s="49"/>
      <c r="C107" s="10"/>
      <c r="D107" s="12"/>
      <c r="E107" s="9" t="e">
        <f>IF(Table22[[#This Row],[Daily Points]]="",NA(),Table22[[#This Row],[Daily Points]]/Table22[[#This Row],[Daily Points Possible]])</f>
        <v>#N/A</v>
      </c>
      <c r="F107" s="5"/>
      <c r="G107" s="43"/>
    </row>
    <row r="108" spans="1:7" x14ac:dyDescent="0.35">
      <c r="A108" s="13" t="e">
        <f t="shared" si="13"/>
        <v>#VALUE!</v>
      </c>
      <c r="B108" s="49"/>
      <c r="C108" s="10"/>
      <c r="D108" s="12"/>
      <c r="E108" s="9" t="e">
        <f>IF(Table22[[#This Row],[Daily Points]]="",NA(),Table22[[#This Row],[Daily Points]]/Table22[[#This Row],[Daily Points Possible]])</f>
        <v>#N/A</v>
      </c>
      <c r="F108" s="5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3"/>
        <v>#VALUE!</v>
      </c>
      <c r="B109" s="49"/>
      <c r="C109" s="10"/>
      <c r="D109" s="12"/>
      <c r="E109" s="9" t="e">
        <f>IF(Table22[[#This Row],[Daily Points]]="",NA(),Table22[[#This Row],[Daily Points]]/Table22[[#This Row],[Daily Points Possible]])</f>
        <v>#N/A</v>
      </c>
      <c r="F109" s="5"/>
      <c r="G109" s="43"/>
    </row>
    <row r="110" spans="1:7" x14ac:dyDescent="0.35">
      <c r="A110" s="13" t="e">
        <f t="shared" si="13"/>
        <v>#VALUE!</v>
      </c>
      <c r="B110" s="49"/>
      <c r="C110" s="10"/>
      <c r="D110" s="11"/>
      <c r="E110" s="9" t="e">
        <f>IF(Table22[[#This Row],[Daily Points]]="",NA(),Table22[[#This Row],[Daily Points]]/Table22[[#This Row],[Daily Points Possible]])</f>
        <v>#N/A</v>
      </c>
      <c r="F110" s="5"/>
      <c r="G110" s="43"/>
    </row>
    <row r="111" spans="1:7" x14ac:dyDescent="0.35">
      <c r="A111" s="13" t="e">
        <f t="shared" si="13"/>
        <v>#VALUE!</v>
      </c>
      <c r="B111" s="49"/>
      <c r="C111" s="10"/>
      <c r="D111" s="12"/>
      <c r="E111" s="9" t="e">
        <f>IF(Table22[[#This Row],[Daily Points]]="",NA(),Table22[[#This Row],[Daily Points]]/Table22[[#This Row],[Daily Points Possible]])</f>
        <v>#N/A</v>
      </c>
      <c r="F111" s="5"/>
      <c r="G111" s="43"/>
    </row>
    <row r="112" spans="1:7" x14ac:dyDescent="0.35">
      <c r="A112" s="13" t="e">
        <f t="shared" si="13"/>
        <v>#VALUE!</v>
      </c>
      <c r="B112" s="49"/>
      <c r="C112" s="10"/>
      <c r="D112" s="12"/>
      <c r="E112" s="9" t="e">
        <f>IF(Table22[[#This Row],[Daily Points]]="",NA(),Table22[[#This Row],[Daily Points]]/Table22[[#This Row],[Daily Points Possible]])</f>
        <v>#N/A</v>
      </c>
      <c r="F112" s="5"/>
      <c r="G112" s="43"/>
    </row>
    <row r="113" spans="1:7" x14ac:dyDescent="0.35">
      <c r="A113" s="13" t="e">
        <f t="shared" si="13"/>
        <v>#VALUE!</v>
      </c>
      <c r="B113" s="49"/>
      <c r="C113" s="10"/>
      <c r="D113" s="12"/>
      <c r="E113" s="9" t="e">
        <f>IF(Table22[[#This Row],[Daily Points]]="",NA(),Table22[[#This Row],[Daily Points]]/Table22[[#This Row],[Daily Points Possible]])</f>
        <v>#N/A</v>
      </c>
      <c r="F113" s="5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3"/>
        <v>#VALUE!</v>
      </c>
      <c r="B114" s="49"/>
      <c r="C114" s="10"/>
      <c r="D114" s="11"/>
      <c r="E114" s="9" t="e">
        <f>IF(Table22[[#This Row],[Daily Points]]="",NA(),Table22[[#This Row],[Daily Points]]/Table22[[#This Row],[Daily Points Possible]])</f>
        <v>#N/A</v>
      </c>
      <c r="F114" s="5"/>
      <c r="G114" s="43"/>
    </row>
    <row r="115" spans="1:7" x14ac:dyDescent="0.35">
      <c r="A115" s="13" t="e">
        <f t="shared" si="13"/>
        <v>#VALUE!</v>
      </c>
      <c r="B115" s="49"/>
      <c r="C115" s="10"/>
      <c r="D115" s="12"/>
      <c r="E115" s="9" t="e">
        <f>IF(Table22[[#This Row],[Daily Points]]="",NA(),Table22[[#This Row],[Daily Points]]/Table22[[#This Row],[Daily Points Possible]])</f>
        <v>#N/A</v>
      </c>
      <c r="F115" s="5"/>
      <c r="G115" s="43"/>
    </row>
    <row r="116" spans="1:7" x14ac:dyDescent="0.35">
      <c r="A116" s="13" t="e">
        <f t="shared" si="13"/>
        <v>#VALUE!</v>
      </c>
      <c r="B116" s="49"/>
      <c r="C116" s="10"/>
      <c r="D116" s="12"/>
      <c r="E116" s="9" t="e">
        <f>IF(Table22[[#This Row],[Daily Points]]="",NA(),Table22[[#This Row],[Daily Points]]/Table22[[#This Row],[Daily Points Possible]])</f>
        <v>#N/A</v>
      </c>
      <c r="F116" s="5"/>
      <c r="G116" s="43"/>
    </row>
    <row r="117" spans="1:7" x14ac:dyDescent="0.35">
      <c r="A117" s="13" t="e">
        <f t="shared" si="13"/>
        <v>#VALUE!</v>
      </c>
      <c r="B117" s="49"/>
      <c r="C117" s="10"/>
      <c r="D117" s="12"/>
      <c r="E117" s="9" t="e">
        <f>IF(Table22[[#This Row],[Daily Points]]="",NA(),Table22[[#This Row],[Daily Points]]/Table22[[#This Row],[Daily Points Possible]])</f>
        <v>#N/A</v>
      </c>
      <c r="F117" s="5"/>
      <c r="G117" s="43"/>
    </row>
    <row r="118" spans="1:7" x14ac:dyDescent="0.35">
      <c r="A118" s="13" t="e">
        <f t="shared" si="13"/>
        <v>#VALUE!</v>
      </c>
      <c r="B118" s="49"/>
      <c r="C118" s="10"/>
      <c r="D118" s="12"/>
      <c r="E118" s="9" t="e">
        <f>IF(Table22[[#This Row],[Daily Points]]="",NA(),Table22[[#This Row],[Daily Points]]/Table22[[#This Row],[Daily Points Possible]])</f>
        <v>#N/A</v>
      </c>
      <c r="F118" s="5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3"/>
        <v>#VALUE!</v>
      </c>
      <c r="B119" s="49"/>
      <c r="C119" s="10"/>
      <c r="D119" s="12"/>
      <c r="E119" s="9" t="e">
        <f>IF(Table22[[#This Row],[Daily Points]]="",NA(),Table22[[#This Row],[Daily Points]]/Table22[[#This Row],[Daily Points Possible]])</f>
        <v>#N/A</v>
      </c>
      <c r="F119" s="5"/>
      <c r="G119" s="43"/>
    </row>
    <row r="120" spans="1:7" x14ac:dyDescent="0.35">
      <c r="A120" s="13" t="e">
        <f t="shared" si="13"/>
        <v>#VALUE!</v>
      </c>
      <c r="B120" s="49"/>
      <c r="C120" s="10"/>
      <c r="D120" s="12"/>
      <c r="E120" s="9" t="e">
        <f>IF(Table22[[#This Row],[Daily Points]]="",NA(),Table22[[#This Row],[Daily Points]]/Table22[[#This Row],[Daily Points Possible]])</f>
        <v>#N/A</v>
      </c>
      <c r="F120" s="5"/>
      <c r="G120" s="43"/>
    </row>
    <row r="121" spans="1:7" x14ac:dyDescent="0.35">
      <c r="A121" s="13" t="e">
        <f t="shared" si="13"/>
        <v>#VALUE!</v>
      </c>
      <c r="B121" s="49"/>
      <c r="C121" s="10"/>
      <c r="D121" s="12"/>
      <c r="E121" s="9" t="e">
        <f>IF(Table22[[#This Row],[Daily Points]]="",NA(),Table22[[#This Row],[Daily Points]]/Table22[[#This Row],[Daily Points Possible]])</f>
        <v>#N/A</v>
      </c>
      <c r="F121" s="5"/>
      <c r="G121" s="43"/>
    </row>
    <row r="122" spans="1:7" x14ac:dyDescent="0.35">
      <c r="A122" s="13" t="e">
        <f t="shared" si="13"/>
        <v>#VALUE!</v>
      </c>
      <c r="B122" s="49"/>
      <c r="C122" s="10"/>
      <c r="D122" s="12"/>
      <c r="E122" s="9" t="e">
        <f>IF(Table22[[#This Row],[Daily Points]]="",NA(),Table22[[#This Row],[Daily Points]]/Table22[[#This Row],[Daily Points Possible]])</f>
        <v>#N/A</v>
      </c>
      <c r="F122" s="5"/>
      <c r="G122" s="43"/>
    </row>
    <row r="123" spans="1:7" x14ac:dyDescent="0.35">
      <c r="A123" s="13" t="e">
        <f t="shared" si="13"/>
        <v>#VALUE!</v>
      </c>
      <c r="B123" s="49"/>
      <c r="C123" s="10"/>
      <c r="D123" s="12"/>
      <c r="E123" s="9" t="e">
        <f>IF(Table22[[#This Row],[Daily Points]]="",NA(),Table22[[#This Row],[Daily Points]]/Table22[[#This Row],[Daily Points Possible]])</f>
        <v>#N/A</v>
      </c>
      <c r="F123" s="5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3"/>
        <v>#VALUE!</v>
      </c>
      <c r="B124" s="49"/>
      <c r="C124" s="10"/>
      <c r="D124" s="12"/>
      <c r="E124" s="9" t="e">
        <f>IF(Table22[[#This Row],[Daily Points]]="",NA(),Table22[[#This Row],[Daily Points]]/Table22[[#This Row],[Daily Points Possible]])</f>
        <v>#N/A</v>
      </c>
      <c r="F124" s="5"/>
      <c r="G124" s="43"/>
    </row>
    <row r="125" spans="1:7" x14ac:dyDescent="0.35">
      <c r="A125" s="13" t="e">
        <f t="shared" si="13"/>
        <v>#VALUE!</v>
      </c>
      <c r="B125" s="49"/>
      <c r="C125" s="10"/>
      <c r="D125" s="12"/>
      <c r="E125" s="9" t="e">
        <f>IF(Table22[[#This Row],[Daily Points]]="",NA(),Table22[[#This Row],[Daily Points]]/Table22[[#This Row],[Daily Points Possible]])</f>
        <v>#N/A</v>
      </c>
      <c r="F125" s="5"/>
      <c r="G125" s="43"/>
    </row>
    <row r="126" spans="1:7" x14ac:dyDescent="0.35">
      <c r="A126" s="13" t="e">
        <f t="shared" si="13"/>
        <v>#VALUE!</v>
      </c>
      <c r="B126" s="49"/>
      <c r="C126" s="10"/>
      <c r="D126" s="12"/>
      <c r="E126" s="9" t="e">
        <f>IF(Table22[[#This Row],[Daily Points]]="",NA(),Table22[[#This Row],[Daily Points]]/Table22[[#This Row],[Daily Points Possible]])</f>
        <v>#N/A</v>
      </c>
      <c r="F126" s="5"/>
      <c r="G126" s="43"/>
    </row>
    <row r="127" spans="1:7" x14ac:dyDescent="0.35">
      <c r="A127" s="13" t="e">
        <f t="shared" si="13"/>
        <v>#VALUE!</v>
      </c>
      <c r="B127" s="49"/>
      <c r="C127" s="10"/>
      <c r="D127" s="12"/>
      <c r="E127" s="9" t="e">
        <f>IF(Table22[[#This Row],[Daily Points]]="",NA(),Table22[[#This Row],[Daily Points]]/Table22[[#This Row],[Daily Points Possible]])</f>
        <v>#N/A</v>
      </c>
      <c r="F127" s="5"/>
      <c r="G127" s="43"/>
    </row>
    <row r="128" spans="1:7" x14ac:dyDescent="0.35">
      <c r="A128" s="13" t="e">
        <f t="shared" si="13"/>
        <v>#VALUE!</v>
      </c>
      <c r="B128" s="49"/>
      <c r="C128" s="10"/>
      <c r="D128" s="12"/>
      <c r="E128" s="9" t="e">
        <f>IF(Table22[[#This Row],[Daily Points]]="",NA(),Table22[[#This Row],[Daily Points]]/Table22[[#This Row],[Daily Points Possible]])</f>
        <v>#N/A</v>
      </c>
      <c r="F128" s="5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3"/>
        <v>#VALUE!</v>
      </c>
      <c r="B129" s="49"/>
      <c r="C129" s="10"/>
      <c r="D129" s="12"/>
      <c r="E129" s="9" t="e">
        <f>IF(Table22[[#This Row],[Daily Points]]="",NA(),Table22[[#This Row],[Daily Points]]/Table22[[#This Row],[Daily Points Possible]])</f>
        <v>#N/A</v>
      </c>
      <c r="F129" s="5"/>
      <c r="G129" s="43"/>
    </row>
    <row r="130" spans="1:7" x14ac:dyDescent="0.35">
      <c r="A130" s="13" t="e">
        <f t="shared" si="13"/>
        <v>#VALUE!</v>
      </c>
      <c r="B130" s="49"/>
      <c r="C130" s="10"/>
      <c r="D130" s="12"/>
      <c r="E130" s="9" t="e">
        <f>IF(Table22[[#This Row],[Daily Points]]="",NA(),Table22[[#This Row],[Daily Points]]/Table22[[#This Row],[Daily Points Possible]])</f>
        <v>#N/A</v>
      </c>
      <c r="F130" s="5"/>
      <c r="G130" s="43"/>
    </row>
    <row r="131" spans="1:7" x14ac:dyDescent="0.35">
      <c r="A131" s="13" t="e">
        <f t="shared" si="13"/>
        <v>#VALUE!</v>
      </c>
      <c r="B131" s="49"/>
      <c r="C131" s="10"/>
      <c r="D131" s="12"/>
      <c r="E131" s="9" t="e">
        <f>IF(Table22[[#This Row],[Daily Points]]="",NA(),Table22[[#This Row],[Daily Points]]/Table22[[#This Row],[Daily Points Possible]])</f>
        <v>#N/A</v>
      </c>
      <c r="F131" s="5"/>
      <c r="G131" s="43"/>
    </row>
    <row r="132" spans="1:7" x14ac:dyDescent="0.35">
      <c r="A132" s="13" t="e">
        <f t="shared" si="13"/>
        <v>#VALUE!</v>
      </c>
      <c r="B132" s="49"/>
      <c r="C132" s="10"/>
      <c r="D132" s="12"/>
      <c r="E132" s="9" t="e">
        <f>IF(Table22[[#This Row],[Daily Points]]="",NA(),Table22[[#This Row],[Daily Points]]/Table22[[#This Row],[Daily Points Possible]])</f>
        <v>#N/A</v>
      </c>
      <c r="F132" s="5"/>
      <c r="G132" s="43"/>
    </row>
    <row r="133" spans="1:7" x14ac:dyDescent="0.35">
      <c r="A133" s="13" t="e">
        <f t="shared" si="13"/>
        <v>#VALUE!</v>
      </c>
      <c r="B133" s="49"/>
      <c r="C133" s="10"/>
      <c r="D133" s="12"/>
      <c r="E133" s="9" t="e">
        <f>IF(Table22[[#This Row],[Daily Points]]="",NA(),Table22[[#This Row],[Daily Points]]/Table22[[#This Row],[Daily Points Possible]])</f>
        <v>#N/A</v>
      </c>
      <c r="F133" s="5" t="s">
        <v>63</v>
      </c>
      <c r="G133" s="44" t="e">
        <f t="shared" ref="G133" si="26">AVERAGEIF(E129:E133,"&lt;&gt;#N/A")</f>
        <v>#DIV/0!</v>
      </c>
    </row>
    <row r="134" spans="1:7" x14ac:dyDescent="0.35">
      <c r="A134" s="13" t="e">
        <f t="shared" ref="A134:A197" si="27">IF(A133,WORKDAY(A133,1),"")</f>
        <v>#VALUE!</v>
      </c>
      <c r="B134" s="49"/>
      <c r="C134" s="10"/>
      <c r="D134" s="12"/>
      <c r="E134" s="9" t="e">
        <f>IF(Table22[[#This Row],[Daily Points]]="",NA(),Table22[[#This Row],[Daily Points]]/Table22[[#This Row],[Daily Points Possible]])</f>
        <v>#N/A</v>
      </c>
      <c r="F134" s="5"/>
      <c r="G134" s="43"/>
    </row>
    <row r="135" spans="1:7" x14ac:dyDescent="0.35">
      <c r="A135" s="13" t="e">
        <f t="shared" si="27"/>
        <v>#VALUE!</v>
      </c>
      <c r="B135" s="49"/>
      <c r="C135" s="10"/>
      <c r="D135" s="12"/>
      <c r="E135" s="9" t="e">
        <f>IF(Table22[[#This Row],[Daily Points]]="",NA(),Table22[[#This Row],[Daily Points]]/Table22[[#This Row],[Daily Points Possible]])</f>
        <v>#N/A</v>
      </c>
      <c r="F135" s="5"/>
      <c r="G135" s="43"/>
    </row>
    <row r="136" spans="1:7" x14ac:dyDescent="0.35">
      <c r="A136" s="13" t="e">
        <f t="shared" si="27"/>
        <v>#VALUE!</v>
      </c>
      <c r="B136" s="49"/>
      <c r="C136" s="10"/>
      <c r="D136" s="12"/>
      <c r="E136" s="9" t="e">
        <f>IF(Table22[[#This Row],[Daily Points]]="",NA(),Table22[[#This Row],[Daily Points]]/Table22[[#This Row],[Daily Points Possible]])</f>
        <v>#N/A</v>
      </c>
      <c r="F136" s="5"/>
      <c r="G136" s="43"/>
    </row>
    <row r="137" spans="1:7" x14ac:dyDescent="0.35">
      <c r="A137" s="13" t="e">
        <f t="shared" si="27"/>
        <v>#VALUE!</v>
      </c>
      <c r="B137" s="49"/>
      <c r="C137" s="10"/>
      <c r="D137" s="12"/>
      <c r="E137" s="9" t="e">
        <f>IF(Table22[[#This Row],[Daily Points]]="",NA(),Table22[[#This Row],[Daily Points]]/Table22[[#This Row],[Daily Points Possible]])</f>
        <v>#N/A</v>
      </c>
      <c r="F137" s="5"/>
      <c r="G137" s="43"/>
    </row>
    <row r="138" spans="1:7" x14ac:dyDescent="0.35">
      <c r="A138" s="13" t="e">
        <f t="shared" si="27"/>
        <v>#VALUE!</v>
      </c>
      <c r="B138" s="49"/>
      <c r="C138" s="10"/>
      <c r="D138" s="12"/>
      <c r="E138" s="9" t="e">
        <f>IF(Table22[[#This Row],[Daily Points]]="",NA(),Table22[[#This Row],[Daily Points]]/Table22[[#This Row],[Daily Points Possible]])</f>
        <v>#N/A</v>
      </c>
      <c r="F138" s="5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7"/>
        <v>#VALUE!</v>
      </c>
      <c r="B139" s="49"/>
      <c r="C139" s="10"/>
      <c r="D139" s="12"/>
      <c r="E139" s="9" t="e">
        <f>IF(Table22[[#This Row],[Daily Points]]="",NA(),Table22[[#This Row],[Daily Points]]/Table22[[#This Row],[Daily Points Possible]])</f>
        <v>#N/A</v>
      </c>
      <c r="F139" s="5"/>
      <c r="G139" s="43"/>
    </row>
    <row r="140" spans="1:7" x14ac:dyDescent="0.35">
      <c r="A140" s="13" t="e">
        <f t="shared" si="27"/>
        <v>#VALUE!</v>
      </c>
      <c r="B140" s="49"/>
      <c r="C140" s="10"/>
      <c r="D140" s="12"/>
      <c r="E140" s="9" t="e">
        <f>IF(Table22[[#This Row],[Daily Points]]="",NA(),Table22[[#This Row],[Daily Points]]/Table22[[#This Row],[Daily Points Possible]])</f>
        <v>#N/A</v>
      </c>
      <c r="F140" s="5"/>
      <c r="G140" s="43"/>
    </row>
    <row r="141" spans="1:7" x14ac:dyDescent="0.35">
      <c r="A141" s="13" t="e">
        <f t="shared" si="27"/>
        <v>#VALUE!</v>
      </c>
      <c r="B141" s="49"/>
      <c r="C141" s="10"/>
      <c r="D141" s="12"/>
      <c r="E141" s="9" t="e">
        <f>IF(Table22[[#This Row],[Daily Points]]="",NA(),Table22[[#This Row],[Daily Points]]/Table22[[#This Row],[Daily Points Possible]])</f>
        <v>#N/A</v>
      </c>
      <c r="F141" s="5"/>
      <c r="G141" s="43"/>
    </row>
    <row r="142" spans="1:7" x14ac:dyDescent="0.35">
      <c r="A142" s="13" t="e">
        <f t="shared" si="27"/>
        <v>#VALUE!</v>
      </c>
      <c r="B142" s="49"/>
      <c r="C142" s="10"/>
      <c r="D142" s="12"/>
      <c r="E142" s="9" t="e">
        <f>IF(Table22[[#This Row],[Daily Points]]="",NA(),Table22[[#This Row],[Daily Points]]/Table22[[#This Row],[Daily Points Possible]])</f>
        <v>#N/A</v>
      </c>
      <c r="F142" s="5"/>
      <c r="G142" s="43"/>
    </row>
    <row r="143" spans="1:7" x14ac:dyDescent="0.35">
      <c r="A143" s="13" t="e">
        <f t="shared" si="27"/>
        <v>#VALUE!</v>
      </c>
      <c r="B143" s="49"/>
      <c r="C143" s="10"/>
      <c r="D143" s="12"/>
      <c r="E143" s="9" t="e">
        <f>IF(Table22[[#This Row],[Daily Points]]="",NA(),Table22[[#This Row],[Daily Points]]/Table22[[#This Row],[Daily Points Possible]])</f>
        <v>#N/A</v>
      </c>
      <c r="F143" s="5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7"/>
        <v>#VALUE!</v>
      </c>
      <c r="B144" s="49"/>
      <c r="C144" s="10"/>
      <c r="D144" s="12"/>
      <c r="E144" s="9" t="e">
        <f>IF(Table22[[#This Row],[Daily Points]]="",NA(),Table22[[#This Row],[Daily Points]]/Table22[[#This Row],[Daily Points Possible]])</f>
        <v>#N/A</v>
      </c>
      <c r="F144" s="5"/>
      <c r="G144" s="43"/>
    </row>
    <row r="145" spans="1:7" x14ac:dyDescent="0.35">
      <c r="A145" s="13" t="e">
        <f t="shared" si="27"/>
        <v>#VALUE!</v>
      </c>
      <c r="B145" s="49"/>
      <c r="C145" s="10"/>
      <c r="D145" s="12"/>
      <c r="E145" s="9" t="e">
        <f>IF(Table22[[#This Row],[Daily Points]]="",NA(),Table22[[#This Row],[Daily Points]]/Table22[[#This Row],[Daily Points Possible]])</f>
        <v>#N/A</v>
      </c>
      <c r="F145" s="5"/>
      <c r="G145" s="43"/>
    </row>
    <row r="146" spans="1:7" x14ac:dyDescent="0.35">
      <c r="A146" s="13" t="e">
        <f t="shared" si="27"/>
        <v>#VALUE!</v>
      </c>
      <c r="B146" s="49"/>
      <c r="C146" s="10"/>
      <c r="D146" s="12"/>
      <c r="E146" s="9" t="e">
        <f>IF(Table22[[#This Row],[Daily Points]]="",NA(),Table22[[#This Row],[Daily Points]]/Table22[[#This Row],[Daily Points Possible]])</f>
        <v>#N/A</v>
      </c>
      <c r="F146" s="5"/>
      <c r="G146" s="43"/>
    </row>
    <row r="147" spans="1:7" x14ac:dyDescent="0.35">
      <c r="A147" s="13" t="e">
        <f t="shared" si="27"/>
        <v>#VALUE!</v>
      </c>
      <c r="B147" s="49"/>
      <c r="C147" s="10"/>
      <c r="D147" s="12"/>
      <c r="E147" s="9" t="e">
        <f>IF(Table22[[#This Row],[Daily Points]]="",NA(),Table22[[#This Row],[Daily Points]]/Table22[[#This Row],[Daily Points Possible]])</f>
        <v>#N/A</v>
      </c>
      <c r="F147" s="5"/>
      <c r="G147" s="43"/>
    </row>
    <row r="148" spans="1:7" x14ac:dyDescent="0.35">
      <c r="A148" s="13" t="e">
        <f t="shared" si="27"/>
        <v>#VALUE!</v>
      </c>
      <c r="B148" s="49"/>
      <c r="C148" s="10"/>
      <c r="D148" s="12"/>
      <c r="E148" s="9" t="e">
        <f>IF(Table22[[#This Row],[Daily Points]]="",NA(),Table22[[#This Row],[Daily Points]]/Table22[[#This Row],[Daily Points Possible]])</f>
        <v>#N/A</v>
      </c>
      <c r="F148" s="5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7"/>
        <v>#VALUE!</v>
      </c>
      <c r="B149" s="49"/>
      <c r="C149" s="10"/>
      <c r="D149" s="12"/>
      <c r="E149" s="9" t="e">
        <f>IF(Table22[[#This Row],[Daily Points]]="",NA(),Table22[[#This Row],[Daily Points]]/Table22[[#This Row],[Daily Points Possible]])</f>
        <v>#N/A</v>
      </c>
      <c r="F149" s="5"/>
      <c r="G149" s="43"/>
    </row>
    <row r="150" spans="1:7" x14ac:dyDescent="0.35">
      <c r="A150" s="13" t="e">
        <f t="shared" si="27"/>
        <v>#VALUE!</v>
      </c>
      <c r="B150" s="49"/>
      <c r="C150" s="10"/>
      <c r="D150" s="12"/>
      <c r="E150" s="9" t="e">
        <f>IF(Table22[[#This Row],[Daily Points]]="",NA(),Table22[[#This Row],[Daily Points]]/Table22[[#This Row],[Daily Points Possible]])</f>
        <v>#N/A</v>
      </c>
      <c r="F150" s="5"/>
      <c r="G150" s="43"/>
    </row>
    <row r="151" spans="1:7" x14ac:dyDescent="0.35">
      <c r="A151" s="13" t="e">
        <f t="shared" si="27"/>
        <v>#VALUE!</v>
      </c>
      <c r="B151" s="49"/>
      <c r="C151" s="10"/>
      <c r="D151" s="12"/>
      <c r="E151" s="9" t="e">
        <f>IF(Table22[[#This Row],[Daily Points]]="",NA(),Table22[[#This Row],[Daily Points]]/Table22[[#This Row],[Daily Points Possible]])</f>
        <v>#N/A</v>
      </c>
      <c r="F151" s="5"/>
      <c r="G151" s="43"/>
    </row>
    <row r="152" spans="1:7" x14ac:dyDescent="0.35">
      <c r="A152" s="13" t="e">
        <f t="shared" si="27"/>
        <v>#VALUE!</v>
      </c>
      <c r="B152" s="49"/>
      <c r="C152" s="10"/>
      <c r="D152" s="12"/>
      <c r="E152" s="9" t="e">
        <f>IF(Table22[[#This Row],[Daily Points]]="",NA(),Table22[[#This Row],[Daily Points]]/Table22[[#This Row],[Daily Points Possible]])</f>
        <v>#N/A</v>
      </c>
      <c r="F152" s="5"/>
      <c r="G152" s="43"/>
    </row>
    <row r="153" spans="1:7" x14ac:dyDescent="0.35">
      <c r="A153" s="13" t="e">
        <f t="shared" si="27"/>
        <v>#VALUE!</v>
      </c>
      <c r="B153" s="49"/>
      <c r="C153" s="10"/>
      <c r="D153" s="12"/>
      <c r="E153" s="9" t="e">
        <f>IF(Table22[[#This Row],[Daily Points]]="",NA(),Table22[[#This Row],[Daily Points]]/Table22[[#This Row],[Daily Points Possible]])</f>
        <v>#N/A</v>
      </c>
      <c r="F153" s="5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7"/>
        <v>#VALUE!</v>
      </c>
      <c r="B154" s="49"/>
      <c r="C154" s="10"/>
      <c r="D154" s="12"/>
      <c r="E154" s="9" t="e">
        <f>IF(Table22[[#This Row],[Daily Points]]="",NA(),Table22[[#This Row],[Daily Points]]/Table22[[#This Row],[Daily Points Possible]])</f>
        <v>#N/A</v>
      </c>
      <c r="F154" s="5"/>
      <c r="G154" s="43"/>
    </row>
    <row r="155" spans="1:7" x14ac:dyDescent="0.35">
      <c r="A155" s="13" t="e">
        <f t="shared" si="27"/>
        <v>#VALUE!</v>
      </c>
      <c r="B155" s="49"/>
      <c r="C155" s="10"/>
      <c r="D155" s="12"/>
      <c r="E155" s="9" t="e">
        <f>IF(Table22[[#This Row],[Daily Points]]="",NA(),Table22[[#This Row],[Daily Points]]/Table22[[#This Row],[Daily Points Possible]])</f>
        <v>#N/A</v>
      </c>
      <c r="F155" s="5"/>
      <c r="G155" s="43"/>
    </row>
    <row r="156" spans="1:7" x14ac:dyDescent="0.35">
      <c r="A156" s="13" t="e">
        <f t="shared" si="27"/>
        <v>#VALUE!</v>
      </c>
      <c r="B156" s="49"/>
      <c r="C156" s="10"/>
      <c r="D156" s="12"/>
      <c r="E156" s="9" t="e">
        <f>IF(Table22[[#This Row],[Daily Points]]="",NA(),Table22[[#This Row],[Daily Points]]/Table22[[#This Row],[Daily Points Possible]])</f>
        <v>#N/A</v>
      </c>
      <c r="F156" s="5"/>
      <c r="G156" s="43"/>
    </row>
    <row r="157" spans="1:7" x14ac:dyDescent="0.35">
      <c r="A157" s="13" t="e">
        <f t="shared" si="27"/>
        <v>#VALUE!</v>
      </c>
      <c r="B157" s="49"/>
      <c r="C157" s="10"/>
      <c r="D157" s="12"/>
      <c r="E157" s="9" t="e">
        <f>IF(Table22[[#This Row],[Daily Points]]="",NA(),Table22[[#This Row],[Daily Points]]/Table22[[#This Row],[Daily Points Possible]])</f>
        <v>#N/A</v>
      </c>
      <c r="F157" s="5"/>
      <c r="G157" s="43"/>
    </row>
    <row r="158" spans="1:7" x14ac:dyDescent="0.35">
      <c r="A158" s="13" t="e">
        <f t="shared" si="27"/>
        <v>#VALUE!</v>
      </c>
      <c r="B158" s="49"/>
      <c r="C158" s="10"/>
      <c r="D158" s="12"/>
      <c r="E158" s="9" t="e">
        <f>IF(Table22[[#This Row],[Daily Points]]="",NA(),Table22[[#This Row],[Daily Points]]/Table22[[#This Row],[Daily Points Possible]])</f>
        <v>#N/A</v>
      </c>
      <c r="F158" s="5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7"/>
        <v>#VALUE!</v>
      </c>
      <c r="B159" s="49"/>
      <c r="C159" s="10"/>
      <c r="D159" s="12"/>
      <c r="E159" s="9" t="e">
        <f>IF(Table22[[#This Row],[Daily Points]]="",NA(),Table22[[#This Row],[Daily Points]]/Table22[[#This Row],[Daily Points Possible]])</f>
        <v>#N/A</v>
      </c>
      <c r="F159" s="5"/>
      <c r="G159" s="43"/>
    </row>
    <row r="160" spans="1:7" x14ac:dyDescent="0.35">
      <c r="A160" s="13" t="e">
        <f t="shared" si="27"/>
        <v>#VALUE!</v>
      </c>
      <c r="B160" s="49"/>
      <c r="C160" s="10"/>
      <c r="D160" s="12"/>
      <c r="E160" s="9" t="e">
        <f>IF(Table22[[#This Row],[Daily Points]]="",NA(),Table22[[#This Row],[Daily Points]]/Table22[[#This Row],[Daily Points Possible]])</f>
        <v>#N/A</v>
      </c>
      <c r="F160" s="5"/>
      <c r="G160" s="43"/>
    </row>
    <row r="161" spans="1:7" x14ac:dyDescent="0.35">
      <c r="A161" s="13" t="e">
        <f t="shared" si="27"/>
        <v>#VALUE!</v>
      </c>
      <c r="B161" s="49"/>
      <c r="C161" s="10"/>
      <c r="D161" s="12"/>
      <c r="E161" s="9" t="e">
        <f>IF(Table22[[#This Row],[Daily Points]]="",NA(),Table22[[#This Row],[Daily Points]]/Table22[[#This Row],[Daily Points Possible]])</f>
        <v>#N/A</v>
      </c>
      <c r="F161" s="5"/>
      <c r="G161" s="43"/>
    </row>
    <row r="162" spans="1:7" x14ac:dyDescent="0.35">
      <c r="A162" s="13" t="e">
        <f t="shared" si="27"/>
        <v>#VALUE!</v>
      </c>
      <c r="B162" s="49"/>
      <c r="C162" s="10"/>
      <c r="D162" s="12"/>
      <c r="E162" s="9" t="e">
        <f>IF(Table22[[#This Row],[Daily Points]]="",NA(),Table22[[#This Row],[Daily Points]]/Table22[[#This Row],[Daily Points Possible]])</f>
        <v>#N/A</v>
      </c>
      <c r="F162" s="5"/>
      <c r="G162" s="43"/>
    </row>
    <row r="163" spans="1:7" x14ac:dyDescent="0.35">
      <c r="A163" s="13" t="e">
        <f t="shared" si="27"/>
        <v>#VALUE!</v>
      </c>
      <c r="B163" s="49"/>
      <c r="C163" s="10"/>
      <c r="D163" s="12"/>
      <c r="E163" s="9" t="e">
        <f>IF(Table22[[#This Row],[Daily Points]]="",NA(),Table22[[#This Row],[Daily Points]]/Table22[[#This Row],[Daily Points Possible]])</f>
        <v>#N/A</v>
      </c>
      <c r="F163" s="5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7"/>
        <v>#VALUE!</v>
      </c>
      <c r="B164" s="49"/>
      <c r="C164" s="10"/>
      <c r="D164" s="12"/>
      <c r="E164" s="9" t="e">
        <f>IF(Table22[[#This Row],[Daily Points]]="",NA(),Table22[[#This Row],[Daily Points]]/Table22[[#This Row],[Daily Points Possible]])</f>
        <v>#N/A</v>
      </c>
      <c r="F164" s="5"/>
      <c r="G164" s="43"/>
    </row>
    <row r="165" spans="1:7" x14ac:dyDescent="0.35">
      <c r="A165" s="13" t="e">
        <f t="shared" si="27"/>
        <v>#VALUE!</v>
      </c>
      <c r="B165" s="49"/>
      <c r="C165" s="10"/>
      <c r="D165" s="12"/>
      <c r="E165" s="9" t="e">
        <f>IF(Table22[[#This Row],[Daily Points]]="",NA(),Table22[[#This Row],[Daily Points]]/Table22[[#This Row],[Daily Points Possible]])</f>
        <v>#N/A</v>
      </c>
      <c r="F165" s="5"/>
      <c r="G165" s="43"/>
    </row>
    <row r="166" spans="1:7" x14ac:dyDescent="0.35">
      <c r="A166" s="13" t="e">
        <f t="shared" si="27"/>
        <v>#VALUE!</v>
      </c>
      <c r="B166" s="49"/>
      <c r="C166" s="10"/>
      <c r="D166" s="12"/>
      <c r="E166" s="9" t="e">
        <f>IF(Table22[[#This Row],[Daily Points]]="",NA(),Table22[[#This Row],[Daily Points]]/Table22[[#This Row],[Daily Points Possible]])</f>
        <v>#N/A</v>
      </c>
      <c r="F166" s="5"/>
      <c r="G166" s="43"/>
    </row>
    <row r="167" spans="1:7" x14ac:dyDescent="0.35">
      <c r="A167" s="13" t="e">
        <f t="shared" si="27"/>
        <v>#VALUE!</v>
      </c>
      <c r="B167" s="49"/>
      <c r="C167" s="10"/>
      <c r="D167" s="12"/>
      <c r="E167" s="9" t="e">
        <f>IF(Table22[[#This Row],[Daily Points]]="",NA(),Table22[[#This Row],[Daily Points]]/Table22[[#This Row],[Daily Points Possible]])</f>
        <v>#N/A</v>
      </c>
      <c r="F167" s="5"/>
      <c r="G167" s="43"/>
    </row>
    <row r="168" spans="1:7" x14ac:dyDescent="0.35">
      <c r="A168" s="13" t="e">
        <f t="shared" si="27"/>
        <v>#VALUE!</v>
      </c>
      <c r="B168" s="49"/>
      <c r="C168" s="10"/>
      <c r="D168" s="12"/>
      <c r="E168" s="9" t="e">
        <f>IF(Table22[[#This Row],[Daily Points]]="",NA(),Table22[[#This Row],[Daily Points]]/Table22[[#This Row],[Daily Points Possible]])</f>
        <v>#N/A</v>
      </c>
      <c r="F168" s="5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7"/>
        <v>#VALUE!</v>
      </c>
      <c r="B169" s="49"/>
      <c r="C169" s="10"/>
      <c r="D169" s="12"/>
      <c r="E169" s="9" t="e">
        <f>IF(Table22[[#This Row],[Daily Points]]="",NA(),Table22[[#This Row],[Daily Points]]/Table22[[#This Row],[Daily Points Possible]])</f>
        <v>#N/A</v>
      </c>
      <c r="F169" s="5"/>
      <c r="G169" s="43"/>
    </row>
    <row r="170" spans="1:7" x14ac:dyDescent="0.35">
      <c r="A170" s="13" t="e">
        <f t="shared" si="27"/>
        <v>#VALUE!</v>
      </c>
      <c r="B170" s="49"/>
      <c r="C170" s="10"/>
      <c r="D170" s="12"/>
      <c r="E170" s="9" t="e">
        <f>IF(Table22[[#This Row],[Daily Points]]="",NA(),Table22[[#This Row],[Daily Points]]/Table22[[#This Row],[Daily Points Possible]])</f>
        <v>#N/A</v>
      </c>
      <c r="F170" s="5"/>
      <c r="G170" s="43"/>
    </row>
    <row r="171" spans="1:7" x14ac:dyDescent="0.35">
      <c r="A171" s="13" t="e">
        <f t="shared" si="27"/>
        <v>#VALUE!</v>
      </c>
      <c r="B171" s="49"/>
      <c r="C171" s="10"/>
      <c r="D171" s="12"/>
      <c r="E171" s="9" t="e">
        <f>IF(Table22[[#This Row],[Daily Points]]="",NA(),Table22[[#This Row],[Daily Points]]/Table22[[#This Row],[Daily Points Possible]])</f>
        <v>#N/A</v>
      </c>
      <c r="F171" s="5"/>
      <c r="G171" s="43"/>
    </row>
    <row r="172" spans="1:7" x14ac:dyDescent="0.35">
      <c r="A172" s="13" t="e">
        <f t="shared" si="27"/>
        <v>#VALUE!</v>
      </c>
      <c r="B172" s="49"/>
      <c r="C172" s="10"/>
      <c r="D172" s="12"/>
      <c r="E172" s="9" t="e">
        <f>IF(Table22[[#This Row],[Daily Points]]="",NA(),Table22[[#This Row],[Daily Points]]/Table22[[#This Row],[Daily Points Possible]])</f>
        <v>#N/A</v>
      </c>
      <c r="F172" s="5"/>
      <c r="G172" s="43"/>
    </row>
    <row r="173" spans="1:7" x14ac:dyDescent="0.35">
      <c r="A173" s="13" t="e">
        <f t="shared" si="27"/>
        <v>#VALUE!</v>
      </c>
      <c r="B173" s="49"/>
      <c r="C173" s="10"/>
      <c r="D173" s="12"/>
      <c r="E173" s="9" t="e">
        <f>IF(Table22[[#This Row],[Daily Points]]="",NA(),Table22[[#This Row],[Daily Points]]/Table22[[#This Row],[Daily Points Possible]])</f>
        <v>#N/A</v>
      </c>
      <c r="F173" s="5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7"/>
        <v>#VALUE!</v>
      </c>
      <c r="B174" s="49"/>
      <c r="C174" s="10"/>
      <c r="D174" s="12"/>
      <c r="E174" s="9" t="e">
        <f>IF(Table22[[#This Row],[Daily Points]]="",NA(),Table22[[#This Row],[Daily Points]]/Table22[[#This Row],[Daily Points Possible]])</f>
        <v>#N/A</v>
      </c>
      <c r="F174" s="5"/>
      <c r="G174" s="43"/>
    </row>
    <row r="175" spans="1:7" x14ac:dyDescent="0.35">
      <c r="A175" s="13" t="e">
        <f t="shared" si="27"/>
        <v>#VALUE!</v>
      </c>
      <c r="B175" s="49"/>
      <c r="C175" s="10"/>
      <c r="D175" s="12"/>
      <c r="E175" s="9" t="e">
        <f>IF(Table22[[#This Row],[Daily Points]]="",NA(),Table22[[#This Row],[Daily Points]]/Table22[[#This Row],[Daily Points Possible]])</f>
        <v>#N/A</v>
      </c>
      <c r="F175" s="5"/>
      <c r="G175" s="43"/>
    </row>
    <row r="176" spans="1:7" x14ac:dyDescent="0.35">
      <c r="A176" s="13" t="e">
        <f t="shared" si="27"/>
        <v>#VALUE!</v>
      </c>
      <c r="B176" s="49"/>
      <c r="C176" s="10"/>
      <c r="D176" s="12"/>
      <c r="E176" s="9" t="e">
        <f>IF(Table22[[#This Row],[Daily Points]]="",NA(),Table22[[#This Row],[Daily Points]]/Table22[[#This Row],[Daily Points Possible]])</f>
        <v>#N/A</v>
      </c>
      <c r="F176" s="5"/>
      <c r="G176" s="43"/>
    </row>
    <row r="177" spans="1:7" x14ac:dyDescent="0.35">
      <c r="A177" s="13" t="e">
        <f t="shared" si="27"/>
        <v>#VALUE!</v>
      </c>
      <c r="B177" s="49"/>
      <c r="C177" s="10"/>
      <c r="D177" s="12"/>
      <c r="E177" s="9" t="e">
        <f>IF(Table22[[#This Row],[Daily Points]]="",NA(),Table22[[#This Row],[Daily Points]]/Table22[[#This Row],[Daily Points Possible]])</f>
        <v>#N/A</v>
      </c>
      <c r="F177" s="5"/>
      <c r="G177" s="43"/>
    </row>
    <row r="178" spans="1:7" x14ac:dyDescent="0.35">
      <c r="A178" s="13" t="e">
        <f t="shared" si="27"/>
        <v>#VALUE!</v>
      </c>
      <c r="B178" s="49"/>
      <c r="C178" s="10"/>
      <c r="D178" s="12"/>
      <c r="E178" s="9" t="e">
        <f>IF(Table22[[#This Row],[Daily Points]]="",NA(),Table22[[#This Row],[Daily Points]]/Table22[[#This Row],[Daily Points Possible]])</f>
        <v>#N/A</v>
      </c>
      <c r="F178" s="5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7"/>
        <v>#VALUE!</v>
      </c>
      <c r="B179" s="49"/>
      <c r="C179" s="10"/>
      <c r="D179" s="12"/>
      <c r="E179" s="9" t="e">
        <f>IF(Table22[[#This Row],[Daily Points]]="",NA(),Table22[[#This Row],[Daily Points]]/Table22[[#This Row],[Daily Points Possible]])</f>
        <v>#N/A</v>
      </c>
      <c r="F179" s="5"/>
      <c r="G179" s="43"/>
    </row>
    <row r="180" spans="1:7" x14ac:dyDescent="0.35">
      <c r="A180" s="13" t="e">
        <f t="shared" si="27"/>
        <v>#VALUE!</v>
      </c>
      <c r="B180" s="49"/>
      <c r="C180" s="10"/>
      <c r="D180" s="12"/>
      <c r="E180" s="9" t="e">
        <f>IF(Table22[[#This Row],[Daily Points]]="",NA(),Table22[[#This Row],[Daily Points]]/Table22[[#This Row],[Daily Points Possible]])</f>
        <v>#N/A</v>
      </c>
      <c r="F180" s="5"/>
      <c r="G180" s="43"/>
    </row>
    <row r="181" spans="1:7" x14ac:dyDescent="0.35">
      <c r="A181" s="13" t="e">
        <f t="shared" si="27"/>
        <v>#VALUE!</v>
      </c>
      <c r="B181" s="49"/>
      <c r="C181" s="10"/>
      <c r="D181" s="12"/>
      <c r="E181" s="9" t="e">
        <f>IF(Table22[[#This Row],[Daily Points]]="",NA(),Table22[[#This Row],[Daily Points]]/Table22[[#This Row],[Daily Points Possible]])</f>
        <v>#N/A</v>
      </c>
      <c r="F181" s="5"/>
      <c r="G181" s="43"/>
    </row>
    <row r="182" spans="1:7" x14ac:dyDescent="0.35">
      <c r="A182" s="13" t="e">
        <f t="shared" si="27"/>
        <v>#VALUE!</v>
      </c>
      <c r="B182" s="49"/>
      <c r="C182" s="10"/>
      <c r="D182" s="12"/>
      <c r="E182" s="9" t="e">
        <f>IF(Table22[[#This Row],[Daily Points]]="",NA(),Table22[[#This Row],[Daily Points]]/Table22[[#This Row],[Daily Points Possible]])</f>
        <v>#N/A</v>
      </c>
      <c r="F182" s="5"/>
      <c r="G182" s="43"/>
    </row>
    <row r="183" spans="1:7" x14ac:dyDescent="0.35">
      <c r="A183" s="13" t="e">
        <f t="shared" si="27"/>
        <v>#VALUE!</v>
      </c>
      <c r="B183" s="49"/>
      <c r="C183" s="10"/>
      <c r="D183" s="12"/>
      <c r="E183" s="9" t="e">
        <f>IF(Table22[[#This Row],[Daily Points]]="",NA(),Table22[[#This Row],[Daily Points]]/Table22[[#This Row],[Daily Points Possible]])</f>
        <v>#N/A</v>
      </c>
      <c r="F183" s="5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7"/>
        <v>#VALUE!</v>
      </c>
      <c r="B184" s="49"/>
      <c r="C184" s="10"/>
      <c r="D184" s="12"/>
      <c r="E184" s="9" t="e">
        <f>IF(Table22[[#This Row],[Daily Points]]="",NA(),Table22[[#This Row],[Daily Points]]/Table22[[#This Row],[Daily Points Possible]])</f>
        <v>#N/A</v>
      </c>
      <c r="F184" s="5"/>
      <c r="G184" s="43"/>
    </row>
    <row r="185" spans="1:7" x14ac:dyDescent="0.35">
      <c r="A185" s="13" t="e">
        <f t="shared" si="27"/>
        <v>#VALUE!</v>
      </c>
      <c r="B185" s="49"/>
      <c r="C185" s="10"/>
      <c r="D185" s="12"/>
      <c r="E185" s="9" t="e">
        <f>IF(Table22[[#This Row],[Daily Points]]="",NA(),Table22[[#This Row],[Daily Points]]/Table22[[#This Row],[Daily Points Possible]])</f>
        <v>#N/A</v>
      </c>
      <c r="F185" s="5"/>
      <c r="G185" s="43"/>
    </row>
    <row r="186" spans="1:7" x14ac:dyDescent="0.35">
      <c r="A186" s="13" t="e">
        <f t="shared" si="27"/>
        <v>#VALUE!</v>
      </c>
      <c r="B186" s="49"/>
      <c r="C186" s="10"/>
      <c r="D186" s="12"/>
      <c r="E186" s="9" t="e">
        <f>IF(Table22[[#This Row],[Daily Points]]="",NA(),Table22[[#This Row],[Daily Points]]/Table22[[#This Row],[Daily Points Possible]])</f>
        <v>#N/A</v>
      </c>
      <c r="F186" s="5"/>
      <c r="G186" s="43"/>
    </row>
    <row r="187" spans="1:7" x14ac:dyDescent="0.35">
      <c r="A187" s="13" t="e">
        <f t="shared" si="27"/>
        <v>#VALUE!</v>
      </c>
      <c r="B187" s="49"/>
      <c r="C187" s="10"/>
      <c r="D187" s="12"/>
      <c r="E187" s="9" t="e">
        <f>IF(Table22[[#This Row],[Daily Points]]="",NA(),Table22[[#This Row],[Daily Points]]/Table22[[#This Row],[Daily Points Possible]])</f>
        <v>#N/A</v>
      </c>
      <c r="F187" s="5"/>
      <c r="G187" s="43"/>
    </row>
    <row r="188" spans="1:7" x14ac:dyDescent="0.35">
      <c r="A188" s="13" t="e">
        <f t="shared" si="27"/>
        <v>#VALUE!</v>
      </c>
      <c r="B188" s="49"/>
      <c r="C188" s="10"/>
      <c r="D188" s="12"/>
      <c r="E188" s="9" t="e">
        <f>IF(Table22[[#This Row],[Daily Points]]="",NA(),Table22[[#This Row],[Daily Points]]/Table22[[#This Row],[Daily Points Possible]])</f>
        <v>#N/A</v>
      </c>
      <c r="F188" s="5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7"/>
        <v>#VALUE!</v>
      </c>
      <c r="B189" s="49"/>
      <c r="C189" s="10"/>
      <c r="D189" s="12"/>
      <c r="E189" s="9" t="e">
        <f>IF(Table22[[#This Row],[Daily Points]]="",NA(),Table22[[#This Row],[Daily Points]]/Table22[[#This Row],[Daily Points Possible]])</f>
        <v>#N/A</v>
      </c>
      <c r="F189" s="5"/>
      <c r="G189" s="43"/>
    </row>
    <row r="190" spans="1:7" x14ac:dyDescent="0.35">
      <c r="A190" s="13" t="e">
        <f t="shared" si="27"/>
        <v>#VALUE!</v>
      </c>
      <c r="B190" s="49"/>
      <c r="C190" s="10"/>
      <c r="D190" s="12"/>
      <c r="E190" s="9" t="e">
        <f>IF(Table22[[#This Row],[Daily Points]]="",NA(),Table22[[#This Row],[Daily Points]]/Table22[[#This Row],[Daily Points Possible]])</f>
        <v>#N/A</v>
      </c>
      <c r="F190" s="5"/>
      <c r="G190" s="43"/>
    </row>
    <row r="191" spans="1:7" x14ac:dyDescent="0.35">
      <c r="A191" s="13" t="e">
        <f t="shared" si="27"/>
        <v>#VALUE!</v>
      </c>
      <c r="B191" s="49"/>
      <c r="C191" s="10"/>
      <c r="D191" s="12"/>
      <c r="E191" s="9" t="e">
        <f>IF(Table22[[#This Row],[Daily Points]]="",NA(),Table22[[#This Row],[Daily Points]]/Table22[[#This Row],[Daily Points Possible]])</f>
        <v>#N/A</v>
      </c>
      <c r="F191" s="5"/>
      <c r="G191" s="43"/>
    </row>
    <row r="192" spans="1:7" x14ac:dyDescent="0.35">
      <c r="A192" s="13" t="e">
        <f t="shared" si="27"/>
        <v>#VALUE!</v>
      </c>
      <c r="B192" s="49"/>
      <c r="C192" s="10"/>
      <c r="D192" s="12"/>
      <c r="E192" s="9" t="e">
        <f>IF(Table22[[#This Row],[Daily Points]]="",NA(),Table22[[#This Row],[Daily Points]]/Table22[[#This Row],[Daily Points Possible]])</f>
        <v>#N/A</v>
      </c>
      <c r="F192" s="5"/>
      <c r="G192" s="43"/>
    </row>
    <row r="193" spans="1:7" x14ac:dyDescent="0.35">
      <c r="A193" s="13" t="e">
        <f t="shared" si="27"/>
        <v>#VALUE!</v>
      </c>
      <c r="B193" s="49"/>
      <c r="C193" s="10"/>
      <c r="D193" s="12"/>
      <c r="E193" s="9" t="e">
        <f>IF(Table22[[#This Row],[Daily Points]]="",NA(),Table22[[#This Row],[Daily Points]]/Table22[[#This Row],[Daily Points Possible]])</f>
        <v>#N/A</v>
      </c>
      <c r="F193" s="5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7"/>
        <v>#VALUE!</v>
      </c>
      <c r="B194" s="49"/>
      <c r="C194" s="10"/>
      <c r="D194" s="12"/>
      <c r="E194" s="9" t="e">
        <f>IF(Table22[[#This Row],[Daily Points]]="",NA(),Table22[[#This Row],[Daily Points]]/Table22[[#This Row],[Daily Points Possible]])</f>
        <v>#N/A</v>
      </c>
      <c r="F194" s="5"/>
      <c r="G194" s="43"/>
    </row>
    <row r="195" spans="1:7" x14ac:dyDescent="0.35">
      <c r="A195" s="13" t="e">
        <f t="shared" si="27"/>
        <v>#VALUE!</v>
      </c>
      <c r="B195" s="49"/>
      <c r="C195" s="10"/>
      <c r="D195" s="12"/>
      <c r="E195" s="9" t="e">
        <f>IF(Table22[[#This Row],[Daily Points]]="",NA(),Table22[[#This Row],[Daily Points]]/Table22[[#This Row],[Daily Points Possible]])</f>
        <v>#N/A</v>
      </c>
      <c r="F195" s="5"/>
      <c r="G195" s="43"/>
    </row>
    <row r="196" spans="1:7" x14ac:dyDescent="0.35">
      <c r="A196" s="13" t="e">
        <f t="shared" si="27"/>
        <v>#VALUE!</v>
      </c>
      <c r="B196" s="49"/>
      <c r="C196" s="10"/>
      <c r="D196" s="12"/>
      <c r="E196" s="9" t="e">
        <f>IF(Table22[[#This Row],[Daily Points]]="",NA(),Table22[[#This Row],[Daily Points]]/Table22[[#This Row],[Daily Points Possible]])</f>
        <v>#N/A</v>
      </c>
      <c r="F196" s="5"/>
      <c r="G196" s="43"/>
    </row>
    <row r="197" spans="1:7" x14ac:dyDescent="0.35">
      <c r="A197" s="13" t="e">
        <f t="shared" si="27"/>
        <v>#VALUE!</v>
      </c>
      <c r="B197" s="49"/>
      <c r="C197" s="10"/>
      <c r="D197" s="12"/>
      <c r="E197" s="9" t="e">
        <f>IF(Table22[[#This Row],[Daily Points]]="",NA(),Table22[[#This Row],[Daily Points]]/Table22[[#This Row],[Daily Points Possible]])</f>
        <v>#N/A</v>
      </c>
      <c r="F197" s="5"/>
      <c r="G197" s="43"/>
    </row>
    <row r="198" spans="1:7" x14ac:dyDescent="0.35">
      <c r="A198" s="13" t="e">
        <f t="shared" ref="A198:A223" si="40">IF(A197,WORKDAY(A197,1),"")</f>
        <v>#VALUE!</v>
      </c>
      <c r="B198" s="49"/>
      <c r="C198" s="10"/>
      <c r="D198" s="12"/>
      <c r="E198" s="9" t="e">
        <f>IF(Table22[[#This Row],[Daily Points]]="",NA(),Table22[[#This Row],[Daily Points]]/Table22[[#This Row],[Daily Points Possible]])</f>
        <v>#N/A</v>
      </c>
      <c r="F198" s="5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IF(Table22[[#This Row],[Daily Points]]="",NA(),Table22[[#This Row],[Daily Points]]/Table22[[#This Row],[Daily Points Possible]])</f>
        <v>#N/A</v>
      </c>
      <c r="F199" s="5"/>
      <c r="G199" s="43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IF(Table22[[#This Row],[Daily Points]]="",NA(),Table22[[#This Row],[Daily Points]]/Table22[[#This Row],[Daily Points Possible]])</f>
        <v>#N/A</v>
      </c>
      <c r="F200" s="5"/>
      <c r="G200" s="43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IF(Table22[[#This Row],[Daily Points]]="",NA(),Table22[[#This Row],[Daily Points]]/Table22[[#This Row],[Daily Points Possible]])</f>
        <v>#N/A</v>
      </c>
      <c r="F201" s="5"/>
      <c r="G201" s="43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IF(Table22[[#This Row],[Daily Points]]="",NA(),Table22[[#This Row],[Daily Points]]/Table22[[#This Row],[Daily Points Possible]])</f>
        <v>#N/A</v>
      </c>
      <c r="F202" s="5"/>
      <c r="G202" s="43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IF(Table22[[#This Row],[Daily Points]]="",NA(),Table22[[#This Row],[Daily Points]]/Table22[[#This Row],[Daily Points Possible]])</f>
        <v>#N/A</v>
      </c>
      <c r="F203" s="5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IF(Table22[[#This Row],[Daily Points]]="",NA(),Table22[[#This Row],[Daily Points]]/Table22[[#This Row],[Daily Points Possible]])</f>
        <v>#N/A</v>
      </c>
      <c r="F204" s="5"/>
      <c r="G204" s="43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IF(Table22[[#This Row],[Daily Points]]="",NA(),Table22[[#This Row],[Daily Points]]/Table22[[#This Row],[Daily Points Possible]])</f>
        <v>#N/A</v>
      </c>
      <c r="F205" s="5"/>
      <c r="G205" s="43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IF(Table22[[#This Row],[Daily Points]]="",NA(),Table22[[#This Row],[Daily Points]]/Table22[[#This Row],[Daily Points Possible]])</f>
        <v>#N/A</v>
      </c>
      <c r="F206" s="5"/>
      <c r="G206" s="43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IF(Table22[[#This Row],[Daily Points]]="",NA(),Table22[[#This Row],[Daily Points]]/Table22[[#This Row],[Daily Points Possible]])</f>
        <v>#N/A</v>
      </c>
      <c r="F207" s="5"/>
      <c r="G207" s="43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IF(Table22[[#This Row],[Daily Points]]="",NA(),Table22[[#This Row],[Daily Points]]/Table22[[#This Row],[Daily Points Possible]])</f>
        <v>#N/A</v>
      </c>
      <c r="F208" s="5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IF(Table22[[#This Row],[Daily Points]]="",NA(),Table22[[#This Row],[Daily Points]]/Table22[[#This Row],[Daily Points Possible]])</f>
        <v>#N/A</v>
      </c>
      <c r="F209" s="5"/>
      <c r="G209" s="43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IF(Table22[[#This Row],[Daily Points]]="",NA(),Table22[[#This Row],[Daily Points]]/Table22[[#This Row],[Daily Points Possible]])</f>
        <v>#N/A</v>
      </c>
      <c r="F210" s="5"/>
      <c r="G210" s="43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IF(Table22[[#This Row],[Daily Points]]="",NA(),Table22[[#This Row],[Daily Points]]/Table22[[#This Row],[Daily Points Possible]])</f>
        <v>#N/A</v>
      </c>
      <c r="F211" s="5"/>
      <c r="G211" s="43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IF(Table22[[#This Row],[Daily Points]]="",NA(),Table22[[#This Row],[Daily Points]]/Table22[[#This Row],[Daily Points Possible]])</f>
        <v>#N/A</v>
      </c>
      <c r="F212" s="5"/>
      <c r="G212" s="43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IF(Table22[[#This Row],[Daily Points]]="",NA(),Table22[[#This Row],[Daily Points]]/Table22[[#This Row],[Daily Points Possible]])</f>
        <v>#N/A</v>
      </c>
      <c r="F213" s="5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IF(Table22[[#This Row],[Daily Points]]="",NA(),Table22[[#This Row],[Daily Points]]/Table22[[#This Row],[Daily Points Possible]])</f>
        <v>#N/A</v>
      </c>
      <c r="F214" s="5"/>
      <c r="G214" s="43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IF(Table22[[#This Row],[Daily Points]]="",NA(),Table22[[#This Row],[Daily Points]]/Table22[[#This Row],[Daily Points Possible]])</f>
        <v>#N/A</v>
      </c>
      <c r="F215" s="5"/>
      <c r="G215" s="43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IF(Table22[[#This Row],[Daily Points]]="",NA(),Table22[[#This Row],[Daily Points]]/Table22[[#This Row],[Daily Points Possible]])</f>
        <v>#N/A</v>
      </c>
      <c r="F216" s="5"/>
      <c r="G216" s="43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IF(Table22[[#This Row],[Daily Points]]="",NA(),Table22[[#This Row],[Daily Points]]/Table22[[#This Row],[Daily Points Possible]])</f>
        <v>#N/A</v>
      </c>
      <c r="F217" s="5"/>
      <c r="G217" s="43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IF(Table22[[#This Row],[Daily Points]]="",NA(),Table22[[#This Row],[Daily Points]]/Table22[[#This Row],[Daily Points Possible]])</f>
        <v>#N/A</v>
      </c>
      <c r="F218" s="5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IF(Table22[[#This Row],[Daily Points]]="",NA(),Table22[[#This Row],[Daily Points]]/Table22[[#This Row],[Daily Points Possible]])</f>
        <v>#N/A</v>
      </c>
      <c r="F219" s="5"/>
      <c r="G219" s="43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IF(Table22[[#This Row],[Daily Points]]="",NA(),Table22[[#This Row],[Daily Points]]/Table22[[#This Row],[Daily Points Possible]])</f>
        <v>#N/A</v>
      </c>
      <c r="F220" s="5"/>
      <c r="G220" s="43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IF(Table22[[#This Row],[Daily Points]]="",NA(),Table22[[#This Row],[Daily Points]]/Table22[[#This Row],[Daily Points Possible]])</f>
        <v>#N/A</v>
      </c>
      <c r="F221" s="5"/>
      <c r="G221" s="43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IF(Table22[[#This Row],[Daily Points]]="",NA(),Table22[[#This Row],[Daily Points]]/Table22[[#This Row],[Daily Points Possible]])</f>
        <v>#N/A</v>
      </c>
      <c r="F222" s="5"/>
      <c r="G222" s="43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IF(Table22[[#This Row],[Daily Points]]="",NA(),Table22[[#This Row],[Daily Points]]/Table22[[#This Row],[Daily Points Possible]])</f>
        <v>#N/A</v>
      </c>
      <c r="F223" s="5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N5qARPYnGhd7Xq13YJbuwNSl//YFHxjp+JJqV/gdE17nrMV4gFfZkL/ggfpHd3xM/NuIvEVZEVK7nKETyAar7Q==" saltValue="gR9BL/KXfQBrYNGWUllwPg==" spinCount="100000" sheet="1" scenarios="1" selectLockedCells="1"/>
  <mergeCells count="4">
    <mergeCell ref="P16:R16"/>
    <mergeCell ref="P3:R3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400-000000000000}">
      <formula1>AND(WEEKDAY(A4)=2,A4&gt;=38971,A4&lt;38971+365.25*100)</formula1>
    </dataValidation>
  </dataValidations>
  <pageMargins left="0.7" right="0.7" top="0.75" bottom="0.75" header="0.3" footer="0.3"/>
  <pageSetup scale="53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5" style="5" customWidth="1"/>
    <col min="3" max="3" width="15" style="8" customWidth="1"/>
    <col min="4" max="4" width="15" style="6" customWidth="1"/>
    <col min="5" max="5" width="15" style="7" customWidth="1"/>
    <col min="6" max="180" width="9.08984375" style="3"/>
    <col min="181" max="181" width="9.08984375" style="3" customWidth="1"/>
    <col min="182" max="16384" width="9.08984375" style="3"/>
  </cols>
  <sheetData>
    <row r="1" spans="1:19" ht="33" customHeight="1" x14ac:dyDescent="0.35"/>
    <row r="2" spans="1:19" s="5" customFormat="1" ht="26" x14ac:dyDescent="0.6">
      <c r="A2" s="54">
        <f>StudentInfo!B7</f>
        <v>0</v>
      </c>
      <c r="B2" s="55"/>
      <c r="C2" s="55"/>
      <c r="D2" s="55"/>
      <c r="E2" s="55"/>
      <c r="F2" s="55">
        <f>StudentInfo!V7</f>
        <v>0</v>
      </c>
      <c r="G2" s="55"/>
      <c r="H2" s="55"/>
      <c r="I2" s="55"/>
      <c r="J2" s="55"/>
    </row>
    <row r="3" spans="1:19" s="5" customFormat="1" ht="45.5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Q3" s="59" t="s">
        <v>59</v>
      </c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IF(Table225[[#This Row],[Daily Points]]="",NA(),Table225[[#This Row],[Daily Points]]/Table225[[#This Row],[Daily Points Possible]])</f>
        <v>#N/A</v>
      </c>
    </row>
    <row r="5" spans="1:19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IF(Table225[[#This Row],[Daily Points]]="",NA(),Table225[[#This Row],[Daily Points]]/Table225[[#This Row],[Daily Points Possible]])</f>
        <v>#N/A</v>
      </c>
    </row>
    <row r="6" spans="1:19" s="5" customFormat="1" x14ac:dyDescent="0.35">
      <c r="A6" s="13" t="e">
        <f t="shared" si="0"/>
        <v>#VALUE!</v>
      </c>
      <c r="B6" s="49"/>
      <c r="C6" s="10"/>
      <c r="D6" s="12"/>
      <c r="E6" s="9" t="e">
        <f>IF(Table225[[#This Row],[Daily Points]]="",NA(),Table225[[#This Row],[Daily Points]]/Table225[[#This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IF(Table225[[#This Row],[Daily Points]]="",NA(),Table225[[#This Row],[Daily Points]]/Table225[[#This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IF(Table225[[#This Row],[Daily Points]]="",NA(),Table225[[#This Row],[Daily Points]]/Table225[[#This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IF(Table225[[#This Row],[Daily Points]]="",NA(),Table225[[#This Row],[Daily Points]]/Table225[[#This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IF(Table225[[#This Row],[Daily Points]]="",NA(),Table225[[#This Row],[Daily Points]]/Table225[[#This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IF(Table225[[#This Row],[Daily Points]]="",NA(),Table225[[#This Row],[Daily Points]]/Table225[[#This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IF(Table225[[#This Row],[Daily Points]]="",NA(),Table225[[#This Row],[Daily Points]]/Table225[[#This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IF(Table225[[#This Row],[Daily Points]]="",NA(),Table225[[#This Row],[Daily Points]]/Table225[[#This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ht="16.5" customHeight="1" x14ac:dyDescent="0.35">
      <c r="A14" s="13" t="e">
        <f t="shared" si="0"/>
        <v>#VALUE!</v>
      </c>
      <c r="B14" s="49"/>
      <c r="C14" s="10"/>
      <c r="D14" s="12"/>
      <c r="E14" s="9" t="e">
        <f>IF(Table225[[#This Row],[Daily Points]]="",NA(),Table225[[#This Row],[Daily Points]]/Table225[[#This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IF(Table225[[#This Row],[Daily Points]]="",NA(),Table225[[#This Row],[Daily Points]]/Table225[[#This Row],[Daily Points Possible]])</f>
        <v>#N/A</v>
      </c>
      <c r="F15" s="5"/>
      <c r="G15" s="5"/>
    </row>
    <row r="16" spans="1:19" ht="21" x14ac:dyDescent="0.5">
      <c r="A16" s="13" t="e">
        <f t="shared" si="0"/>
        <v>#VALUE!</v>
      </c>
      <c r="B16" s="49"/>
      <c r="C16" s="10"/>
      <c r="D16" s="12"/>
      <c r="E16" s="9" t="e">
        <f>IF(Table225[[#This Row],[Daily Points]]="",NA(),Table225[[#This Row],[Daily Points]]/Table225[[#This Row],[Daily Points Possible]])</f>
        <v>#N/A</v>
      </c>
      <c r="F16" s="5"/>
      <c r="G16" s="5"/>
      <c r="Q16" s="58" t="s">
        <v>60</v>
      </c>
      <c r="R16" s="58"/>
      <c r="S16" s="58"/>
    </row>
    <row r="17" spans="1:7" x14ac:dyDescent="0.35">
      <c r="A17" s="13" t="e">
        <f t="shared" si="0"/>
        <v>#VALUE!</v>
      </c>
      <c r="B17" s="49"/>
      <c r="C17" s="10"/>
      <c r="D17" s="12"/>
      <c r="E17" s="9" t="e">
        <f>IF(Table225[[#This Row],[Daily Points]]="",NA(),Table225[[#This Row],[Daily Points]]/Table225[[#This Row],[Daily Points Possible]])</f>
        <v>#N/A</v>
      </c>
      <c r="F17" s="5"/>
      <c r="G17" s="5"/>
    </row>
    <row r="18" spans="1:7" x14ac:dyDescent="0.35">
      <c r="A18" s="13" t="e">
        <f t="shared" si="0"/>
        <v>#VALUE!</v>
      </c>
      <c r="B18" s="49"/>
      <c r="C18" s="10"/>
      <c r="D18" s="12"/>
      <c r="E18" s="9" t="e">
        <f>IF(Table225[[#This Row],[Daily Points]]="",NA(),Table225[[#This Row],[Daily Points]]/Table225[[#This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7" x14ac:dyDescent="0.35">
      <c r="A19" s="13" t="e">
        <f t="shared" si="0"/>
        <v>#VALUE!</v>
      </c>
      <c r="B19" s="49"/>
      <c r="C19" s="10"/>
      <c r="D19" s="12"/>
      <c r="E19" s="9" t="e">
        <f>IF(Table225[[#This Row],[Daily Points]]="",NA(),Table225[[#This Row],[Daily Points]]/Table225[[#This Row],[Daily Points Possible]])</f>
        <v>#N/A</v>
      </c>
      <c r="F19" s="5"/>
      <c r="G19" s="5"/>
    </row>
    <row r="20" spans="1:7" x14ac:dyDescent="0.35">
      <c r="A20" s="13" t="e">
        <f t="shared" si="0"/>
        <v>#VALUE!</v>
      </c>
      <c r="B20" s="49"/>
      <c r="C20" s="10"/>
      <c r="D20" s="12"/>
      <c r="E20" s="9" t="e">
        <f>IF(Table225[[#This Row],[Daily Points]]="",NA(),Table225[[#This Row],[Daily Points]]/Table225[[#This Row],[Daily Points Possible]])</f>
        <v>#N/A</v>
      </c>
      <c r="F20" s="5"/>
      <c r="G20" s="5"/>
    </row>
    <row r="21" spans="1:7" x14ac:dyDescent="0.35">
      <c r="A21" s="13" t="e">
        <f t="shared" si="0"/>
        <v>#VALUE!</v>
      </c>
      <c r="B21" s="49"/>
      <c r="C21" s="10"/>
      <c r="D21" s="12"/>
      <c r="E21" s="9" t="e">
        <f>IF(Table225[[#This Row],[Daily Points]]="",NA(),Table225[[#This Row],[Daily Points]]/Table225[[#This Row],[Daily Points Possible]])</f>
        <v>#N/A</v>
      </c>
      <c r="F21" s="5"/>
      <c r="G21" s="5"/>
    </row>
    <row r="22" spans="1:7" x14ac:dyDescent="0.35">
      <c r="A22" s="13" t="e">
        <f t="shared" si="0"/>
        <v>#VALUE!</v>
      </c>
      <c r="B22" s="49"/>
      <c r="C22" s="10"/>
      <c r="D22" s="12"/>
      <c r="E22" s="9" t="e">
        <f>IF(Table225[[#This Row],[Daily Points]]="",NA(),Table225[[#This Row],[Daily Points]]/Table225[[#This Row],[Daily Points Possible]])</f>
        <v>#N/A</v>
      </c>
      <c r="F22" s="5"/>
      <c r="G22" s="5"/>
    </row>
    <row r="23" spans="1:7" x14ac:dyDescent="0.35">
      <c r="A23" s="13" t="e">
        <f t="shared" si="0"/>
        <v>#VALUE!</v>
      </c>
      <c r="B23" s="49"/>
      <c r="C23" s="10"/>
      <c r="D23" s="12"/>
      <c r="E23" s="9" t="e">
        <f>IF(Table225[[#This Row],[Daily Points]]="",NA(),Table225[[#This Row],[Daily Points]]/Table225[[#This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7" x14ac:dyDescent="0.35">
      <c r="A24" s="13" t="e">
        <f t="shared" si="0"/>
        <v>#VALUE!</v>
      </c>
      <c r="B24" s="49"/>
      <c r="C24" s="10"/>
      <c r="D24" s="12"/>
      <c r="E24" s="9" t="e">
        <f>IF(Table225[[#This Row],[Daily Points]]="",NA(),Table225[[#This Row],[Daily Points]]/Table225[[#This Row],[Daily Points Possible]])</f>
        <v>#N/A</v>
      </c>
      <c r="F24" s="5"/>
      <c r="G24" s="5"/>
    </row>
    <row r="25" spans="1:7" x14ac:dyDescent="0.35">
      <c r="A25" s="13" t="e">
        <f t="shared" si="0"/>
        <v>#VALUE!</v>
      </c>
      <c r="B25" s="49"/>
      <c r="C25" s="10"/>
      <c r="D25" s="12"/>
      <c r="E25" s="9" t="e">
        <f>IF(Table225[[#This Row],[Daily Points]]="",NA(),Table225[[#This Row],[Daily Points]]/Table225[[#This Row],[Daily Points Possible]])</f>
        <v>#N/A</v>
      </c>
      <c r="F25" s="5"/>
      <c r="G25" s="5"/>
    </row>
    <row r="26" spans="1:7" x14ac:dyDescent="0.35">
      <c r="A26" s="13" t="e">
        <f t="shared" si="0"/>
        <v>#VALUE!</v>
      </c>
      <c r="B26" s="49"/>
      <c r="C26" s="10"/>
      <c r="D26" s="12"/>
      <c r="E26" s="9" t="e">
        <f>IF(Table225[[#This Row],[Daily Points]]="",NA(),Table225[[#This Row],[Daily Points]]/Table225[[#This Row],[Daily Points Possible]])</f>
        <v>#N/A</v>
      </c>
      <c r="F26" s="5"/>
      <c r="G26" s="5"/>
    </row>
    <row r="27" spans="1:7" x14ac:dyDescent="0.35">
      <c r="A27" s="13" t="e">
        <f t="shared" si="0"/>
        <v>#VALUE!</v>
      </c>
      <c r="B27" s="49"/>
      <c r="C27" s="10"/>
      <c r="D27" s="12"/>
      <c r="E27" s="9" t="e">
        <f>IF(Table225[[#This Row],[Daily Points]]="",NA(),Table225[[#This Row],[Daily Points]]/Table225[[#This Row],[Daily Points Possible]])</f>
        <v>#N/A</v>
      </c>
      <c r="F27" s="5"/>
      <c r="G27" s="5"/>
    </row>
    <row r="28" spans="1:7" x14ac:dyDescent="0.35">
      <c r="A28" s="13" t="e">
        <f t="shared" si="0"/>
        <v>#VALUE!</v>
      </c>
      <c r="B28" s="49"/>
      <c r="C28" s="10"/>
      <c r="D28" s="12"/>
      <c r="E28" s="9" t="e">
        <f>IF(Table225[[#This Row],[Daily Points]]="",NA(),Table225[[#This Row],[Daily Points]]/Table225[[#This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7" x14ac:dyDescent="0.35">
      <c r="A29" s="13" t="e">
        <f t="shared" si="0"/>
        <v>#VALUE!</v>
      </c>
      <c r="B29" s="49"/>
      <c r="C29" s="10"/>
      <c r="D29" s="12"/>
      <c r="E29" s="9" t="e">
        <f>IF(Table225[[#This Row],[Daily Points]]="",NA(),Table225[[#This Row],[Daily Points]]/Table225[[#This Row],[Daily Points Possible]])</f>
        <v>#N/A</v>
      </c>
      <c r="F29" s="5"/>
      <c r="G29" s="5"/>
    </row>
    <row r="30" spans="1:7" x14ac:dyDescent="0.35">
      <c r="A30" s="13" t="e">
        <f t="shared" si="0"/>
        <v>#VALUE!</v>
      </c>
      <c r="B30" s="49"/>
      <c r="C30" s="10"/>
      <c r="D30" s="12"/>
      <c r="E30" s="9" t="e">
        <f>IF(Table225[[#This Row],[Daily Points]]="",NA(),Table225[[#This Row],[Daily Points]]/Table225[[#This Row],[Daily Points Possible]])</f>
        <v>#N/A</v>
      </c>
      <c r="F30" s="5"/>
      <c r="G30" s="5"/>
    </row>
    <row r="31" spans="1:7" x14ac:dyDescent="0.35">
      <c r="A31" s="13" t="e">
        <f t="shared" si="0"/>
        <v>#VALUE!</v>
      </c>
      <c r="B31" s="49"/>
      <c r="C31" s="10"/>
      <c r="D31" s="12"/>
      <c r="E31" s="9" t="e">
        <f>IF(Table225[[#This Row],[Daily Points]]="",NA(),Table225[[#This Row],[Daily Points]]/Table225[[#This Row],[Daily Points Possible]])</f>
        <v>#N/A</v>
      </c>
      <c r="F31" s="5"/>
      <c r="G31" s="5"/>
    </row>
    <row r="32" spans="1:7" x14ac:dyDescent="0.35">
      <c r="A32" s="13" t="e">
        <f t="shared" si="0"/>
        <v>#VALUE!</v>
      </c>
      <c r="B32" s="49"/>
      <c r="C32" s="10"/>
      <c r="D32" s="12"/>
      <c r="E32" s="9" t="e">
        <f>IF(Table225[[#This Row],[Daily Points]]="",NA(),Table225[[#This Row],[Daily Points]]/Table225[[#This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IF(Table225[[#This Row],[Daily Points]]="",NA(),Table225[[#This Row],[Daily Points]]/Table225[[#This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IF(Table225[[#This Row],[Daily Points]]="",NA(),Table225[[#This Row],[Daily Points]]/Table225[[#This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IF(Table225[[#This Row],[Daily Points]]="",NA(),Table225[[#This Row],[Daily Points]]/Table225[[#This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IF(Table225[[#This Row],[Daily Points]]="",NA(),Table225[[#This Row],[Daily Points]]/Table225[[#This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IF(Table225[[#This Row],[Daily Points]]="",NA(),Table225[[#This Row],[Daily Points]]/Table225[[#This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IF(Table225[[#This Row],[Daily Points]]="",NA(),Table225[[#This Row],[Daily Points]]/Table225[[#This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IF(Table225[[#This Row],[Daily Points]]="",NA(),Table225[[#This Row],[Daily Points]]/Table225[[#This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IF(Table225[[#This Row],[Daily Points]]="",NA(),Table225[[#This Row],[Daily Points]]/Table225[[#This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IF(Table225[[#This Row],[Daily Points]]="",NA(),Table225[[#This Row],[Daily Points]]/Table225[[#This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IF(Table225[[#This Row],[Daily Points]]="",NA(),Table225[[#This Row],[Daily Points]]/Table225[[#This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IF(Table225[[#This Row],[Daily Points]]="",NA(),Table225[[#This Row],[Daily Points]]/Table225[[#This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IF(Table225[[#This Row],[Daily Points]]="",NA(),Table225[[#This Row],[Daily Points]]/Table225[[#This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IF(Table225[[#This Row],[Daily Points]]="",NA(),Table225[[#This Row],[Daily Points]]/Table225[[#This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IF(Table225[[#This Row],[Daily Points]]="",NA(),Table225[[#This Row],[Daily Points]]/Table225[[#This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IF(Table225[[#This Row],[Daily Points]]="",NA(),Table225[[#This Row],[Daily Points]]/Table225[[#This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IF(Table225[[#This Row],[Daily Points]]="",NA(),Table225[[#This Row],[Daily Points]]/Table225[[#This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IF(Table225[[#This Row],[Daily Points]]="",NA(),Table225[[#This Row],[Daily Points]]/Table225[[#This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IF(Table225[[#This Row],[Daily Points]]="",NA(),Table225[[#This Row],[Daily Points]]/Table225[[#This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IF(Table225[[#This Row],[Daily Points]]="",NA(),Table225[[#This Row],[Daily Points]]/Table225[[#This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IF(Table225[[#This Row],[Daily Points]]="",NA(),Table225[[#This Row],[Daily Points]]/Table225[[#This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IF(Table225[[#This Row],[Daily Points]]="",NA(),Table225[[#This Row],[Daily Points]]/Table225[[#This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IF(Table225[[#This Row],[Daily Points]]="",NA(),Table225[[#This Row],[Daily Points]]/Table225[[#This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IF(Table225[[#This Row],[Daily Points]]="",NA(),Table225[[#This Row],[Daily Points]]/Table225[[#This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IF(Table225[[#This Row],[Daily Points]]="",NA(),Table225[[#This Row],[Daily Points]]/Table225[[#This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IF(Table225[[#This Row],[Daily Points]]="",NA(),Table225[[#This Row],[Daily Points]]/Table225[[#This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IF(Table225[[#This Row],[Daily Points]]="",NA(),Table225[[#This Row],[Daily Points]]/Table225[[#This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IF(Table225[[#This Row],[Daily Points]]="",NA(),Table225[[#This Row],[Daily Points]]/Table225[[#This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IF(Table225[[#This Row],[Daily Points]]="",NA(),Table225[[#This Row],[Daily Points]]/Table225[[#This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IF(Table225[[#This Row],[Daily Points]]="",NA(),Table225[[#This Row],[Daily Points]]/Table225[[#This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IF(Table225[[#This Row],[Daily Points]]="",NA(),Table225[[#This Row],[Daily Points]]/Table225[[#This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IF(Table225[[#This Row],[Daily Points]]="",NA(),Table225[[#This Row],[Daily Points]]/Table225[[#This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IF(Table225[[#This Row],[Daily Points]]="",NA(),Table225[[#This Row],[Daily Points]]/Table225[[#This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IF(Table225[[#This Row],[Daily Points]]="",NA(),Table225[[#This Row],[Daily Points]]/Table225[[#This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IF(Table225[[#This Row],[Daily Points]]="",NA(),Table225[[#This Row],[Daily Points]]/Table225[[#This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IF(Table225[[#This Row],[Daily Points]]="",NA(),Table225[[#This Row],[Daily Points]]/Table225[[#This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IF(Table225[[#This Row],[Daily Points]]="",NA(),Table225[[#This Row],[Daily Points]]/Table225[[#This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IF(Table225[[#This Row],[Daily Points]]="",NA(),Table225[[#This Row],[Daily Points]]/Table225[[#This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IF(Table225[[#This Row],[Daily Points]]="",NA(),Table225[[#This Row],[Daily Points]]/Table225[[#This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IF(Table225[[#This Row],[Daily Points]]="",NA(),Table225[[#This Row],[Daily Points]]/Table225[[#This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IF(Table225[[#This Row],[Daily Points]]="",NA(),Table225[[#This Row],[Daily Points]]/Table225[[#This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IF(Table225[[#This Row],[Daily Points]]="",NA(),Table225[[#This Row],[Daily Points]]/Table225[[#This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IF(Table225[[#This Row],[Daily Points]]="",NA(),Table225[[#This Row],[Daily Points]]/Table225[[#This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IF(Table225[[#This Row],[Daily Points]]="",NA(),Table225[[#This Row],[Daily Points]]/Table225[[#This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IF(Table225[[#This Row],[Daily Points]]="",NA(),Table225[[#This Row],[Daily Points]]/Table225[[#This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IF(Table225[[#This Row],[Daily Points]]="",NA(),Table225[[#This Row],[Daily Points]]/Table225[[#This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IF(Table225[[#This Row],[Daily Points]]="",NA(),Table225[[#This Row],[Daily Points]]/Table225[[#This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IF(Table225[[#This Row],[Daily Points]]="",NA(),Table225[[#This Row],[Daily Points]]/Table225[[#This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IF(Table225[[#This Row],[Daily Points]]="",NA(),Table225[[#This Row],[Daily Points]]/Table225[[#This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IF(Table225[[#This Row],[Daily Points]]="",NA(),Table225[[#This Row],[Daily Points]]/Table225[[#This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IF(Table225[[#This Row],[Daily Points]]="",NA(),Table225[[#This Row],[Daily Points]]/Table225[[#This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IF(Table225[[#This Row],[Daily Points]]="",NA(),Table225[[#This Row],[Daily Points]]/Table225[[#This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IF(Table225[[#This Row],[Daily Points]]="",NA(),Table225[[#This Row],[Daily Points]]/Table225[[#This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IF(Table225[[#This Row],[Daily Points]]="",NA(),Table225[[#This Row],[Daily Points]]/Table225[[#This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IF(Table225[[#This Row],[Daily Points]]="",NA(),Table225[[#This Row],[Daily Points]]/Table225[[#This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IF(Table225[[#This Row],[Daily Points]]="",NA(),Table225[[#This Row],[Daily Points]]/Table225[[#This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IF(Table225[[#This Row],[Daily Points]]="",NA(),Table225[[#This Row],[Daily Points]]/Table225[[#This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IF(Table225[[#This Row],[Daily Points]]="",NA(),Table225[[#This Row],[Daily Points]]/Table225[[#This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IF(Table225[[#This Row],[Daily Points]]="",NA(),Table225[[#This Row],[Daily Points]]/Table225[[#This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IF(Table225[[#This Row],[Daily Points]]="",NA(),Table225[[#This Row],[Daily Points]]/Table225[[#This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IF(Table225[[#This Row],[Daily Points]]="",NA(),Table225[[#This Row],[Daily Points]]/Table225[[#This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IF(Table225[[#This Row],[Daily Points]]="",NA(),Table225[[#This Row],[Daily Points]]/Table225[[#This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IF(Table225[[#This Row],[Daily Points]]="",NA(),Table225[[#This Row],[Daily Points]]/Table225[[#This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IF(Table225[[#This Row],[Daily Points]]="",NA(),Table225[[#This Row],[Daily Points]]/Table225[[#This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IF(Table225[[#This Row],[Daily Points]]="",NA(),Table225[[#This Row],[Daily Points]]/Table225[[#This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IF(Table225[[#This Row],[Daily Points]]="",NA(),Table225[[#This Row],[Daily Points]]/Table225[[#This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IF(Table225[[#This Row],[Daily Points]]="",NA(),Table225[[#This Row],[Daily Points]]/Table225[[#This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IF(Table225[[#This Row],[Daily Points]]="",NA(),Table225[[#This Row],[Daily Points]]/Table225[[#This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IF(Table225[[#This Row],[Daily Points]]="",NA(),Table225[[#This Row],[Daily Points]]/Table225[[#This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IF(Table225[[#This Row],[Daily Points]]="",NA(),Table225[[#This Row],[Daily Points]]/Table225[[#This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IF(Table225[[#This Row],[Daily Points]]="",NA(),Table225[[#This Row],[Daily Points]]/Table225[[#This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IF(Table225[[#This Row],[Daily Points]]="",NA(),Table225[[#This Row],[Daily Points]]/Table225[[#This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IF(Table225[[#This Row],[Daily Points]]="",NA(),Table225[[#This Row],[Daily Points]]/Table225[[#This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IF(Table225[[#This Row],[Daily Points]]="",NA(),Table225[[#This Row],[Daily Points]]/Table225[[#This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IF(Table225[[#This Row],[Daily Points]]="",NA(),Table225[[#This Row],[Daily Points]]/Table225[[#This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IF(Table225[[#This Row],[Daily Points]]="",NA(),Table225[[#This Row],[Daily Points]]/Table225[[#This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IF(Table225[[#This Row],[Daily Points]]="",NA(),Table225[[#This Row],[Daily Points]]/Table225[[#This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IF(Table225[[#This Row],[Daily Points]]="",NA(),Table225[[#This Row],[Daily Points]]/Table225[[#This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IF(Table225[[#This Row],[Daily Points]]="",NA(),Table225[[#This Row],[Daily Points]]/Table225[[#This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IF(Table225[[#This Row],[Daily Points]]="",NA(),Table225[[#This Row],[Daily Points]]/Table225[[#This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IF(Table225[[#This Row],[Daily Points]]="",NA(),Table225[[#This Row],[Daily Points]]/Table225[[#This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IF(Table225[[#This Row],[Daily Points]]="",NA(),Table225[[#This Row],[Daily Points]]/Table225[[#This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IF(Table225[[#This Row],[Daily Points]]="",NA(),Table225[[#This Row],[Daily Points]]/Table225[[#This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IF(Table225[[#This Row],[Daily Points]]="",NA(),Table225[[#This Row],[Daily Points]]/Table225[[#This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IF(Table225[[#This Row],[Daily Points]]="",NA(),Table225[[#This Row],[Daily Points]]/Table225[[#This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IF(Table225[[#This Row],[Daily Points]]="",NA(),Table225[[#This Row],[Daily Points]]/Table225[[#This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IF(Table225[[#This Row],[Daily Points]]="",NA(),Table225[[#This Row],[Daily Points]]/Table225[[#This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IF(Table225[[#This Row],[Daily Points]]="",NA(),Table225[[#This Row],[Daily Points]]/Table225[[#This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IF(Table225[[#This Row],[Daily Points]]="",NA(),Table225[[#This Row],[Daily Points]]/Table225[[#This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IF(Table225[[#This Row],[Daily Points]]="",NA(),Table225[[#This Row],[Daily Points]]/Table225[[#This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IF(Table225[[#This Row],[Daily Points]]="",NA(),Table225[[#This Row],[Daily Points]]/Table225[[#This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IF(Table225[[#This Row],[Daily Points]]="",NA(),Table225[[#This Row],[Daily Points]]/Table225[[#This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IF(Table225[[#This Row],[Daily Points]]="",NA(),Table225[[#This Row],[Daily Points]]/Table225[[#This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IF(Table225[[#This Row],[Daily Points]]="",NA(),Table225[[#This Row],[Daily Points]]/Table225[[#This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IF(Table225[[#This Row],[Daily Points]]="",NA(),Table225[[#This Row],[Daily Points]]/Table225[[#This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IF(Table225[[#This Row],[Daily Points]]="",NA(),Table225[[#This Row],[Daily Points]]/Table225[[#This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IF(Table225[[#This Row],[Daily Points]]="",NA(),Table225[[#This Row],[Daily Points]]/Table225[[#This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IF(Table225[[#This Row],[Daily Points]]="",NA(),Table225[[#This Row],[Daily Points]]/Table225[[#This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IF(Table225[[#This Row],[Daily Points]]="",NA(),Table225[[#This Row],[Daily Points]]/Table225[[#This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IF(Table225[[#This Row],[Daily Points]]="",NA(),Table225[[#This Row],[Daily Points]]/Table225[[#This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IF(Table225[[#This Row],[Daily Points]]="",NA(),Table225[[#This Row],[Daily Points]]/Table225[[#This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IF(Table225[[#This Row],[Daily Points]]="",NA(),Table225[[#This Row],[Daily Points]]/Table225[[#This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IF(Table225[[#This Row],[Daily Points]]="",NA(),Table225[[#This Row],[Daily Points]]/Table225[[#This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IF(Table225[[#This Row],[Daily Points]]="",NA(),Table225[[#This Row],[Daily Points]]/Table225[[#This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IF(Table225[[#This Row],[Daily Points]]="",NA(),Table225[[#This Row],[Daily Points]]/Table225[[#This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IF(Table225[[#This Row],[Daily Points]]="",NA(),Table225[[#This Row],[Daily Points]]/Table225[[#This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IF(Table225[[#This Row],[Daily Points]]="",NA(),Table225[[#This Row],[Daily Points]]/Table225[[#This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IF(Table225[[#This Row],[Daily Points]]="",NA(),Table225[[#This Row],[Daily Points]]/Table225[[#This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IF(Table225[[#This Row],[Daily Points]]="",NA(),Table225[[#This Row],[Daily Points]]/Table225[[#This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IF(Table225[[#This Row],[Daily Points]]="",NA(),Table225[[#This Row],[Daily Points]]/Table225[[#This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IF(Table225[[#This Row],[Daily Points]]="",NA(),Table225[[#This Row],[Daily Points]]/Table225[[#This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IF(Table225[[#This Row],[Daily Points]]="",NA(),Table225[[#This Row],[Daily Points]]/Table225[[#This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IF(Table225[[#This Row],[Daily Points]]="",NA(),Table225[[#This Row],[Daily Points]]/Table225[[#This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IF(Table225[[#This Row],[Daily Points]]="",NA(),Table225[[#This Row],[Daily Points]]/Table225[[#This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IF(Table225[[#This Row],[Daily Points]]="",NA(),Table225[[#This Row],[Daily Points]]/Table225[[#This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IF(Table225[[#This Row],[Daily Points]]="",NA(),Table225[[#This Row],[Daily Points]]/Table225[[#This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IF(Table225[[#This Row],[Daily Points]]="",NA(),Table225[[#This Row],[Daily Points]]/Table225[[#This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IF(Table225[[#This Row],[Daily Points]]="",NA(),Table225[[#This Row],[Daily Points]]/Table225[[#This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IF(Table225[[#This Row],[Daily Points]]="",NA(),Table225[[#This Row],[Daily Points]]/Table225[[#This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IF(Table225[[#This Row],[Daily Points]]="",NA(),Table225[[#This Row],[Daily Points]]/Table225[[#This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IF(Table225[[#This Row],[Daily Points]]="",NA(),Table225[[#This Row],[Daily Points]]/Table225[[#This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IF(Table225[[#This Row],[Daily Points]]="",NA(),Table225[[#This Row],[Daily Points]]/Table225[[#This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IF(Table225[[#This Row],[Daily Points]]="",NA(),Table225[[#This Row],[Daily Points]]/Table225[[#This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IF(Table225[[#This Row],[Daily Points]]="",NA(),Table225[[#This Row],[Daily Points]]/Table225[[#This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IF(Table225[[#This Row],[Daily Points]]="",NA(),Table225[[#This Row],[Daily Points]]/Table225[[#This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IF(Table225[[#This Row],[Daily Points]]="",NA(),Table225[[#This Row],[Daily Points]]/Table225[[#This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IF(Table225[[#This Row],[Daily Points]]="",NA(),Table225[[#This Row],[Daily Points]]/Table225[[#This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IF(Table225[[#This Row],[Daily Points]]="",NA(),Table225[[#This Row],[Daily Points]]/Table225[[#This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IF(Table225[[#This Row],[Daily Points]]="",NA(),Table225[[#This Row],[Daily Points]]/Table225[[#This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IF(Table225[[#This Row],[Daily Points]]="",NA(),Table225[[#This Row],[Daily Points]]/Table225[[#This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IF(Table225[[#This Row],[Daily Points]]="",NA(),Table225[[#This Row],[Daily Points]]/Table225[[#This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IF(Table225[[#This Row],[Daily Points]]="",NA(),Table225[[#This Row],[Daily Points]]/Table225[[#This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IF(Table225[[#This Row],[Daily Points]]="",NA(),Table225[[#This Row],[Daily Points]]/Table225[[#This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IF(Table225[[#This Row],[Daily Points]]="",NA(),Table225[[#This Row],[Daily Points]]/Table225[[#This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IF(Table225[[#This Row],[Daily Points]]="",NA(),Table225[[#This Row],[Daily Points]]/Table225[[#This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IF(Table225[[#This Row],[Daily Points]]="",NA(),Table225[[#This Row],[Daily Points]]/Table225[[#This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IF(Table225[[#This Row],[Daily Points]]="",NA(),Table225[[#This Row],[Daily Points]]/Table225[[#This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IF(Table225[[#This Row],[Daily Points]]="",NA(),Table225[[#This Row],[Daily Points]]/Table225[[#This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IF(Table225[[#This Row],[Daily Points]]="",NA(),Table225[[#This Row],[Daily Points]]/Table225[[#This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IF(Table225[[#This Row],[Daily Points]]="",NA(),Table225[[#This Row],[Daily Points]]/Table225[[#This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IF(Table225[[#This Row],[Daily Points]]="",NA(),Table225[[#This Row],[Daily Points]]/Table225[[#This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IF(Table225[[#This Row],[Daily Points]]="",NA(),Table225[[#This Row],[Daily Points]]/Table225[[#This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IF(Table225[[#This Row],[Daily Points]]="",NA(),Table225[[#This Row],[Daily Points]]/Table225[[#This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IF(Table225[[#This Row],[Daily Points]]="",NA(),Table225[[#This Row],[Daily Points]]/Table225[[#This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IF(Table225[[#This Row],[Daily Points]]="",NA(),Table225[[#This Row],[Daily Points]]/Table225[[#This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IF(Table225[[#This Row],[Daily Points]]="",NA(),Table225[[#This Row],[Daily Points]]/Table225[[#This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IF(Table225[[#This Row],[Daily Points]]="",NA(),Table225[[#This Row],[Daily Points]]/Table225[[#This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IF(Table225[[#This Row],[Daily Points]]="",NA(),Table225[[#This Row],[Daily Points]]/Table225[[#This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IF(Table225[[#This Row],[Daily Points]]="",NA(),Table225[[#This Row],[Daily Points]]/Table225[[#This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IF(Table225[[#This Row],[Daily Points]]="",NA(),Table225[[#This Row],[Daily Points]]/Table225[[#This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IF(Table225[[#This Row],[Daily Points]]="",NA(),Table225[[#This Row],[Daily Points]]/Table225[[#This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IF(Table225[[#This Row],[Daily Points]]="",NA(),Table225[[#This Row],[Daily Points]]/Table225[[#This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IF(Table225[[#This Row],[Daily Points]]="",NA(),Table225[[#This Row],[Daily Points]]/Table225[[#This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IF(Table225[[#This Row],[Daily Points]]="",NA(),Table225[[#This Row],[Daily Points]]/Table225[[#This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IF(Table225[[#This Row],[Daily Points]]="",NA(),Table225[[#This Row],[Daily Points]]/Table225[[#This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IF(Table225[[#This Row],[Daily Points]]="",NA(),Table225[[#This Row],[Daily Points]]/Table225[[#This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IF(Table225[[#This Row],[Daily Points]]="",NA(),Table225[[#This Row],[Daily Points]]/Table225[[#This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IF(Table225[[#This Row],[Daily Points]]="",NA(),Table225[[#This Row],[Daily Points]]/Table225[[#This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IF(Table225[[#This Row],[Daily Points]]="",NA(),Table225[[#This Row],[Daily Points]]/Table225[[#This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IF(Table225[[#This Row],[Daily Points]]="",NA(),Table225[[#This Row],[Daily Points]]/Table225[[#This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IF(Table225[[#This Row],[Daily Points]]="",NA(),Table225[[#This Row],[Daily Points]]/Table225[[#This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IF(Table225[[#This Row],[Daily Points]]="",NA(),Table225[[#This Row],[Daily Points]]/Table225[[#This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IF(Table225[[#This Row],[Daily Points]]="",NA(),Table225[[#This Row],[Daily Points]]/Table225[[#This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IF(Table225[[#This Row],[Daily Points]]="",NA(),Table225[[#This Row],[Daily Points]]/Table225[[#This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IF(Table225[[#This Row],[Daily Points]]="",NA(),Table225[[#This Row],[Daily Points]]/Table225[[#This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IF(Table225[[#This Row],[Daily Points]]="",NA(),Table225[[#This Row],[Daily Points]]/Table225[[#This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IF(Table225[[#This Row],[Daily Points]]="",NA(),Table225[[#This Row],[Daily Points]]/Table225[[#This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IF(Table225[[#This Row],[Daily Points]]="",NA(),Table225[[#This Row],[Daily Points]]/Table225[[#This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IF(Table225[[#This Row],[Daily Points]]="",NA(),Table225[[#This Row],[Daily Points]]/Table225[[#This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IF(Table225[[#This Row],[Daily Points]]="",NA(),Table225[[#This Row],[Daily Points]]/Table225[[#This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IF(Table225[[#This Row],[Daily Points]]="",NA(),Table225[[#This Row],[Daily Points]]/Table225[[#This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IF(Table225[[#This Row],[Daily Points]]="",NA(),Table225[[#This Row],[Daily Points]]/Table225[[#This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IF(Table225[[#This Row],[Daily Points]]="",NA(),Table225[[#This Row],[Daily Points]]/Table225[[#This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IF(Table225[[#This Row],[Daily Points]]="",NA(),Table225[[#This Row],[Daily Points]]/Table225[[#This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IF(Table225[[#This Row],[Daily Points]]="",NA(),Table225[[#This Row],[Daily Points]]/Table225[[#This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IF(Table225[[#This Row],[Daily Points]]="",NA(),Table225[[#This Row],[Daily Points]]/Table225[[#This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IF(Table225[[#This Row],[Daily Points]]="",NA(),Table225[[#This Row],[Daily Points]]/Table225[[#This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IF(Table225[[#This Row],[Daily Points]]="",NA(),Table225[[#This Row],[Daily Points]]/Table225[[#This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IF(Table225[[#This Row],[Daily Points]]="",NA(),Table225[[#This Row],[Daily Points]]/Table225[[#This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IF(Table225[[#This Row],[Daily Points]]="",NA(),Table225[[#This Row],[Daily Points]]/Table225[[#This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IF(Table225[[#This Row],[Daily Points]]="",NA(),Table225[[#This Row],[Daily Points]]/Table225[[#This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IF(Table225[[#This Row],[Daily Points]]="",NA(),Table225[[#This Row],[Daily Points]]/Table225[[#This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IF(Table225[[#This Row],[Daily Points]]="",NA(),Table225[[#This Row],[Daily Points]]/Table225[[#This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IF(Table225[[#This Row],[Daily Points]]="",NA(),Table225[[#This Row],[Daily Points]]/Table225[[#This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IF(Table225[[#This Row],[Daily Points]]="",NA(),Table225[[#This Row],[Daily Points]]/Table225[[#This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IF(Table225[[#This Row],[Daily Points]]="",NA(),Table225[[#This Row],[Daily Points]]/Table225[[#This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IF(Table225[[#This Row],[Daily Points]]="",NA(),Table225[[#This Row],[Daily Points]]/Table225[[#This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IF(Table225[[#This Row],[Daily Points]]="",NA(),Table225[[#This Row],[Daily Points]]/Table225[[#This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IF(Table225[[#This Row],[Daily Points]]="",NA(),Table225[[#This Row],[Daily Points]]/Table225[[#This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IF(Table225[[#This Row],[Daily Points]]="",NA(),Table225[[#This Row],[Daily Points]]/Table225[[#This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IF(Table225[[#This Row],[Daily Points]]="",NA(),Table225[[#This Row],[Daily Points]]/Table225[[#This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IF(Table225[[#This Row],[Daily Points]]="",NA(),Table225[[#This Row],[Daily Points]]/Table225[[#This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FpS21M2MHv0/CQWE4VZdtCQ7fInaJutfSwcJYNJ5SCQMmeUZ7zf8+YwZaY53SrnR8dbFSdi3Ce/hvQcyCvCN0g==" saltValue="ixI2phkhJmBjPIeXjbCJKw==" spinCount="100000" sheet="1" scenarios="1" selectLockedCells="1"/>
  <mergeCells count="4">
    <mergeCell ref="Q16:S16"/>
    <mergeCell ref="Q3:S3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500-000000000000}">
      <formula1>AND(WEEKDAY(A4)=2,A4&gt;=38971,A4&lt;38971+365.25*100)</formula1>
    </dataValidation>
  </dataValidations>
  <pageMargins left="0.7" right="0.7" top="0.75" bottom="0.75" header="0.3" footer="0.3"/>
  <pageSetup scale="46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5" style="5" customWidth="1"/>
    <col min="3" max="3" width="15" style="8" customWidth="1"/>
    <col min="4" max="4" width="15" style="6" customWidth="1"/>
    <col min="5" max="5" width="15" style="7" customWidth="1"/>
    <col min="6" max="180" width="9.08984375" style="3"/>
    <col min="181" max="181" width="9.08984375" style="3" customWidth="1"/>
    <col min="182" max="16384" width="9.08984375" style="3"/>
  </cols>
  <sheetData>
    <row r="1" spans="1:19" ht="38.25" customHeight="1" x14ac:dyDescent="0.35"/>
    <row r="2" spans="1:19" s="5" customFormat="1" ht="26" x14ac:dyDescent="0.6">
      <c r="A2" s="54">
        <f>StudentInfo!B8</f>
        <v>0</v>
      </c>
      <c r="B2" s="55"/>
      <c r="C2" s="55"/>
      <c r="D2" s="55"/>
      <c r="E2" s="55"/>
      <c r="F2" s="55">
        <f>StudentInfo!V8</f>
        <v>0</v>
      </c>
      <c r="G2" s="55"/>
      <c r="H2" s="55"/>
      <c r="I2" s="55"/>
      <c r="J2" s="55"/>
    </row>
    <row r="3" spans="1:19" s="5" customFormat="1" ht="45.5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IF(Table226[[#This Row],[Daily Points]]="",NA(),Table226[[#This Row],[Daily Points]]/Table226[[#This Row],[Daily Points Possible]])</f>
        <v>#N/A</v>
      </c>
    </row>
    <row r="5" spans="1:19" s="5" customFormat="1" x14ac:dyDescent="0.35">
      <c r="A5" s="13" t="str">
        <f>IF(A4,WORKDAY(A4,1),"")</f>
        <v/>
      </c>
      <c r="B5" s="49"/>
      <c r="C5" s="10"/>
      <c r="D5" s="12"/>
      <c r="E5" s="9" t="e">
        <f>IF(Table226[[#This Row],[Daily Points]]="",NA(),Table226[[#This Row],[Daily Points]]/Table226[[#This Row],[Daily Points Possible]])</f>
        <v>#N/A</v>
      </c>
    </row>
    <row r="6" spans="1:19" s="5" customFormat="1" x14ac:dyDescent="0.35">
      <c r="A6" s="13" t="e">
        <f>IF(A5,WORKDAY(A5,1),"")</f>
        <v>#VALUE!</v>
      </c>
      <c r="B6" s="49"/>
      <c r="C6" s="10"/>
      <c r="D6" s="12"/>
      <c r="E6" s="9" t="e">
        <f>IF(Table226[[#This Row],[Daily Points]]="",NA(),Table226[[#This Row],[Daily Points]]/Table226[[#This Row],[Daily Points Possible]])</f>
        <v>#N/A</v>
      </c>
    </row>
    <row r="7" spans="1:19" s="5" customFormat="1" x14ac:dyDescent="0.35">
      <c r="A7" s="13" t="e">
        <f t="shared" ref="A7:A67" si="0">IF(A6,WORKDAY(A6,1),"")</f>
        <v>#VALUE!</v>
      </c>
      <c r="B7" s="49"/>
      <c r="C7" s="10"/>
      <c r="D7" s="12"/>
      <c r="E7" s="9" t="e">
        <f>IF(Table226[[#This Row],[Daily Points]]="",NA(),Table226[[#This Row],[Daily Points]]/Table226[[#This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IF(Table226[[#This Row],[Daily Points]]="",NA(),Table226[[#This Row],[Daily Points]]/Table226[[#This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IF(Table226[[#This Row],[Daily Points]]="",NA(),Table226[[#This Row],[Daily Points]]/Table226[[#This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IF(Table226[[#This Row],[Daily Points]]="",NA(),Table226[[#This Row],[Daily Points]]/Table226[[#This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IF(Table226[[#This Row],[Daily Points]]="",NA(),Table226[[#This Row],[Daily Points]]/Table226[[#This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IF(Table226[[#This Row],[Daily Points]]="",NA(),Table226[[#This Row],[Daily Points]]/Table226[[#This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IF(Table226[[#This Row],[Daily Points]]="",NA(),Table226[[#This Row],[Daily Points]]/Table226[[#This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ht="16.5" customHeight="1" x14ac:dyDescent="0.35">
      <c r="A14" s="13" t="e">
        <f t="shared" si="0"/>
        <v>#VALUE!</v>
      </c>
      <c r="B14" s="49"/>
      <c r="C14" s="10"/>
      <c r="D14" s="12"/>
      <c r="E14" s="9" t="e">
        <f>IF(Table226[[#This Row],[Daily Points]]="",NA(),Table226[[#This Row],[Daily Points]]/Table226[[#This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IF(Table226[[#This Row],[Daily Points]]="",NA(),Table226[[#This Row],[Daily Points]]/Table226[[#This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IF(Table226[[#This Row],[Daily Points]]="",NA(),Table226[[#This Row],[Daily Points]]/Table226[[#This Row],[Daily Points Possible]])</f>
        <v>#N/A</v>
      </c>
      <c r="F16" s="5"/>
      <c r="G16" s="5"/>
    </row>
    <row r="17" spans="1:19" ht="21" x14ac:dyDescent="0.5">
      <c r="A17" s="13" t="e">
        <f t="shared" si="0"/>
        <v>#VALUE!</v>
      </c>
      <c r="B17" s="49"/>
      <c r="C17" s="10"/>
      <c r="D17" s="12"/>
      <c r="E17" s="9" t="e">
        <f>IF(Table226[[#This Row],[Daily Points]]="",NA(),Table226[[#This Row],[Daily Points]]/Table226[[#This Row],[Daily Points Possible]])</f>
        <v>#N/A</v>
      </c>
      <c r="F17" s="5"/>
      <c r="G17" s="5"/>
      <c r="P17" s="58" t="s">
        <v>60</v>
      </c>
      <c r="Q17" s="58"/>
      <c r="R17" s="58"/>
      <c r="S17" s="58"/>
    </row>
    <row r="18" spans="1:19" x14ac:dyDescent="0.35">
      <c r="A18" s="13" t="e">
        <f t="shared" si="0"/>
        <v>#VALUE!</v>
      </c>
      <c r="B18" s="49"/>
      <c r="C18" s="10"/>
      <c r="D18" s="12"/>
      <c r="E18" s="9" t="e">
        <f>IF(Table226[[#This Row],[Daily Points]]="",NA(),Table226[[#This Row],[Daily Points]]/Table226[[#This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x14ac:dyDescent="0.35">
      <c r="A19" s="13" t="e">
        <f t="shared" si="0"/>
        <v>#VALUE!</v>
      </c>
      <c r="B19" s="49"/>
      <c r="C19" s="10"/>
      <c r="D19" s="12"/>
      <c r="E19" s="9" t="e">
        <f>IF(Table226[[#This Row],[Daily Points]]="",NA(),Table226[[#This Row],[Daily Points]]/Table226[[#This Row],[Daily Points Possible]])</f>
        <v>#N/A</v>
      </c>
      <c r="F19" s="5"/>
      <c r="G19" s="5"/>
    </row>
    <row r="20" spans="1:19" x14ac:dyDescent="0.35">
      <c r="A20" s="13" t="e">
        <f t="shared" si="0"/>
        <v>#VALUE!</v>
      </c>
      <c r="B20" s="49"/>
      <c r="C20" s="10"/>
      <c r="D20" s="12"/>
      <c r="E20" s="9" t="e">
        <f>IF(Table226[[#This Row],[Daily Points]]="",NA(),Table226[[#This Row],[Daily Points]]/Table226[[#This Row],[Daily Points Possible]])</f>
        <v>#N/A</v>
      </c>
      <c r="F20" s="5"/>
      <c r="G20" s="5"/>
    </row>
    <row r="21" spans="1:19" x14ac:dyDescent="0.35">
      <c r="A21" s="13" t="e">
        <f t="shared" si="0"/>
        <v>#VALUE!</v>
      </c>
      <c r="B21" s="49"/>
      <c r="C21" s="10"/>
      <c r="D21" s="12"/>
      <c r="E21" s="9" t="e">
        <f>IF(Table226[[#This Row],[Daily Points]]="",NA(),Table226[[#This Row],[Daily Points]]/Table226[[#This Row],[Daily Points Possible]])</f>
        <v>#N/A</v>
      </c>
      <c r="F21" s="5"/>
      <c r="G21" s="5"/>
    </row>
    <row r="22" spans="1:19" x14ac:dyDescent="0.35">
      <c r="A22" s="13" t="e">
        <f t="shared" si="0"/>
        <v>#VALUE!</v>
      </c>
      <c r="B22" s="49"/>
      <c r="C22" s="10"/>
      <c r="D22" s="12"/>
      <c r="E22" s="9" t="e">
        <f>IF(Table226[[#This Row],[Daily Points]]="",NA(),Table226[[#This Row],[Daily Points]]/Table226[[#This Row],[Daily Points Possible]])</f>
        <v>#N/A</v>
      </c>
      <c r="F22" s="5"/>
      <c r="G22" s="5"/>
    </row>
    <row r="23" spans="1:19" x14ac:dyDescent="0.35">
      <c r="A23" s="13" t="e">
        <f t="shared" si="0"/>
        <v>#VALUE!</v>
      </c>
      <c r="B23" s="49"/>
      <c r="C23" s="10"/>
      <c r="D23" s="12"/>
      <c r="E23" s="9" t="e">
        <f>IF(Table226[[#This Row],[Daily Points]]="",NA(),Table226[[#This Row],[Daily Points]]/Table226[[#This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x14ac:dyDescent="0.35">
      <c r="A24" s="13" t="e">
        <f t="shared" si="0"/>
        <v>#VALUE!</v>
      </c>
      <c r="B24" s="49"/>
      <c r="C24" s="10"/>
      <c r="D24" s="12"/>
      <c r="E24" s="9" t="e">
        <f>IF(Table226[[#This Row],[Daily Points]]="",NA(),Table226[[#This Row],[Daily Points]]/Table226[[#This Row],[Daily Points Possible]])</f>
        <v>#N/A</v>
      </c>
      <c r="F24" s="5"/>
      <c r="G24" s="5"/>
    </row>
    <row r="25" spans="1:19" x14ac:dyDescent="0.35">
      <c r="A25" s="13" t="e">
        <f t="shared" si="0"/>
        <v>#VALUE!</v>
      </c>
      <c r="B25" s="49"/>
      <c r="C25" s="10"/>
      <c r="D25" s="12"/>
      <c r="E25" s="9" t="e">
        <f>IF(Table226[[#This Row],[Daily Points]]="",NA(),Table226[[#This Row],[Daily Points]]/Table226[[#This Row],[Daily Points Possible]])</f>
        <v>#N/A</v>
      </c>
      <c r="F25" s="5"/>
      <c r="G25" s="5"/>
    </row>
    <row r="26" spans="1:19" x14ac:dyDescent="0.35">
      <c r="A26" s="13" t="e">
        <f t="shared" si="0"/>
        <v>#VALUE!</v>
      </c>
      <c r="B26" s="49"/>
      <c r="C26" s="10"/>
      <c r="D26" s="12"/>
      <c r="E26" s="9" t="e">
        <f>IF(Table226[[#This Row],[Daily Points]]="",NA(),Table226[[#This Row],[Daily Points]]/Table226[[#This Row],[Daily Points Possible]])</f>
        <v>#N/A</v>
      </c>
      <c r="F26" s="5"/>
      <c r="G26" s="5"/>
    </row>
    <row r="27" spans="1:19" x14ac:dyDescent="0.35">
      <c r="A27" s="13" t="e">
        <f t="shared" si="0"/>
        <v>#VALUE!</v>
      </c>
      <c r="B27" s="49"/>
      <c r="C27" s="10"/>
      <c r="D27" s="12"/>
      <c r="E27" s="9" t="e">
        <f>IF(Table226[[#This Row],[Daily Points]]="",NA(),Table226[[#This Row],[Daily Points]]/Table226[[#This Row],[Daily Points Possible]])</f>
        <v>#N/A</v>
      </c>
      <c r="F27" s="5"/>
      <c r="G27" s="5"/>
    </row>
    <row r="28" spans="1:19" x14ac:dyDescent="0.35">
      <c r="A28" s="13" t="e">
        <f t="shared" si="0"/>
        <v>#VALUE!</v>
      </c>
      <c r="B28" s="49"/>
      <c r="C28" s="10"/>
      <c r="D28" s="12"/>
      <c r="E28" s="9" t="e">
        <f>IF(Table226[[#This Row],[Daily Points]]="",NA(),Table226[[#This Row],[Daily Points]]/Table226[[#This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x14ac:dyDescent="0.35">
      <c r="A29" s="13" t="e">
        <f t="shared" si="0"/>
        <v>#VALUE!</v>
      </c>
      <c r="B29" s="49"/>
      <c r="C29" s="10"/>
      <c r="D29" s="12"/>
      <c r="E29" s="9" t="e">
        <f>IF(Table226[[#This Row],[Daily Points]]="",NA(),Table226[[#This Row],[Daily Points]]/Table226[[#This Row],[Daily Points Possible]])</f>
        <v>#N/A</v>
      </c>
      <c r="F29" s="5"/>
      <c r="G29" s="5"/>
    </row>
    <row r="30" spans="1:19" x14ac:dyDescent="0.35">
      <c r="A30" s="13" t="e">
        <f t="shared" si="0"/>
        <v>#VALUE!</v>
      </c>
      <c r="B30" s="49"/>
      <c r="C30" s="10"/>
      <c r="D30" s="12"/>
      <c r="E30" s="9" t="e">
        <f>IF(Table226[[#This Row],[Daily Points]]="",NA(),Table226[[#This Row],[Daily Points]]/Table226[[#This Row],[Daily Points Possible]])</f>
        <v>#N/A</v>
      </c>
      <c r="F30" s="5"/>
      <c r="G30" s="5"/>
    </row>
    <row r="31" spans="1:19" x14ac:dyDescent="0.35">
      <c r="A31" s="13" t="e">
        <f t="shared" si="0"/>
        <v>#VALUE!</v>
      </c>
      <c r="B31" s="49"/>
      <c r="C31" s="10"/>
      <c r="D31" s="12"/>
      <c r="E31" s="9" t="e">
        <f>IF(Table226[[#This Row],[Daily Points]]="",NA(),Table226[[#This Row],[Daily Points]]/Table226[[#This Row],[Daily Points Possible]])</f>
        <v>#N/A</v>
      </c>
      <c r="F31" s="5"/>
      <c r="G31" s="5"/>
    </row>
    <row r="32" spans="1:19" x14ac:dyDescent="0.35">
      <c r="A32" s="13" t="e">
        <f t="shared" si="0"/>
        <v>#VALUE!</v>
      </c>
      <c r="B32" s="49"/>
      <c r="C32" s="10"/>
      <c r="D32" s="12"/>
      <c r="E32" s="9" t="e">
        <f>IF(Table226[[#This Row],[Daily Points]]="",NA(),Table226[[#This Row],[Daily Points]]/Table226[[#This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IF(Table226[[#This Row],[Daily Points]]="",NA(),Table226[[#This Row],[Daily Points]]/Table226[[#This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IF(Table226[[#This Row],[Daily Points]]="",NA(),Table226[[#This Row],[Daily Points]]/Table226[[#This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IF(Table226[[#This Row],[Daily Points]]="",NA(),Table226[[#This Row],[Daily Points]]/Table226[[#This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IF(Table226[[#This Row],[Daily Points]]="",NA(),Table226[[#This Row],[Daily Points]]/Table226[[#This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IF(Table226[[#This Row],[Daily Points]]="",NA(),Table226[[#This Row],[Daily Points]]/Table226[[#This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IF(Table226[[#This Row],[Daily Points]]="",NA(),Table226[[#This Row],[Daily Points]]/Table226[[#This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IF(Table226[[#This Row],[Daily Points]]="",NA(),Table226[[#This Row],[Daily Points]]/Table226[[#This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IF(Table226[[#This Row],[Daily Points]]="",NA(),Table226[[#This Row],[Daily Points]]/Table226[[#This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IF(Table226[[#This Row],[Daily Points]]="",NA(),Table226[[#This Row],[Daily Points]]/Table226[[#This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IF(Table226[[#This Row],[Daily Points]]="",NA(),Table226[[#This Row],[Daily Points]]/Table226[[#This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IF(Table226[[#This Row],[Daily Points]]="",NA(),Table226[[#This Row],[Daily Points]]/Table226[[#This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IF(Table226[[#This Row],[Daily Points]]="",NA(),Table226[[#This Row],[Daily Points]]/Table226[[#This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IF(Table226[[#This Row],[Daily Points]]="",NA(),Table226[[#This Row],[Daily Points]]/Table226[[#This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IF(Table226[[#This Row],[Daily Points]]="",NA(),Table226[[#This Row],[Daily Points]]/Table226[[#This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IF(Table226[[#This Row],[Daily Points]]="",NA(),Table226[[#This Row],[Daily Points]]/Table226[[#This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IF(Table226[[#This Row],[Daily Points]]="",NA(),Table226[[#This Row],[Daily Points]]/Table226[[#This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IF(Table226[[#This Row],[Daily Points]]="",NA(),Table226[[#This Row],[Daily Points]]/Table226[[#This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IF(Table226[[#This Row],[Daily Points]]="",NA(),Table226[[#This Row],[Daily Points]]/Table226[[#This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IF(Table226[[#This Row],[Daily Points]]="",NA(),Table226[[#This Row],[Daily Points]]/Table226[[#This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IF(Table226[[#This Row],[Daily Points]]="",NA(),Table226[[#This Row],[Daily Points]]/Table226[[#This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IF(Table226[[#This Row],[Daily Points]]="",NA(),Table226[[#This Row],[Daily Points]]/Table226[[#This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IF(Table226[[#This Row],[Daily Points]]="",NA(),Table226[[#This Row],[Daily Points]]/Table226[[#This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IF(Table226[[#This Row],[Daily Points]]="",NA(),Table226[[#This Row],[Daily Points]]/Table226[[#This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IF(Table226[[#This Row],[Daily Points]]="",NA(),Table226[[#This Row],[Daily Points]]/Table226[[#This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IF(Table226[[#This Row],[Daily Points]]="",NA(),Table226[[#This Row],[Daily Points]]/Table226[[#This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IF(Table226[[#This Row],[Daily Points]]="",NA(),Table226[[#This Row],[Daily Points]]/Table226[[#This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IF(Table226[[#This Row],[Daily Points]]="",NA(),Table226[[#This Row],[Daily Points]]/Table226[[#This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IF(Table226[[#This Row],[Daily Points]]="",NA(),Table226[[#This Row],[Daily Points]]/Table226[[#This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IF(Table226[[#This Row],[Daily Points]]="",NA(),Table226[[#This Row],[Daily Points]]/Table226[[#This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IF(Table226[[#This Row],[Daily Points]]="",NA(),Table226[[#This Row],[Daily Points]]/Table226[[#This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IF(Table226[[#This Row],[Daily Points]]="",NA(),Table226[[#This Row],[Daily Points]]/Table226[[#This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IF(Table226[[#This Row],[Daily Points]]="",NA(),Table226[[#This Row],[Daily Points]]/Table226[[#This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IF(Table226[[#This Row],[Daily Points]]="",NA(),Table226[[#This Row],[Daily Points]]/Table226[[#This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IF(Table226[[#This Row],[Daily Points]]="",NA(),Table226[[#This Row],[Daily Points]]/Table226[[#This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IF(Table226[[#This Row],[Daily Points]]="",NA(),Table226[[#This Row],[Daily Points]]/Table226[[#This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IF(Table226[[#This Row],[Daily Points]]="",NA(),Table226[[#This Row],[Daily Points]]/Table226[[#This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IF(Table226[[#This Row],[Daily Points]]="",NA(),Table226[[#This Row],[Daily Points]]/Table226[[#This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IF(Table226[[#This Row],[Daily Points]]="",NA(),Table226[[#This Row],[Daily Points]]/Table226[[#This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IF(Table226[[#This Row],[Daily Points]]="",NA(),Table226[[#This Row],[Daily Points]]/Table226[[#This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IF(Table226[[#This Row],[Daily Points]]="",NA(),Table226[[#This Row],[Daily Points]]/Table226[[#This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IF(Table226[[#This Row],[Daily Points]]="",NA(),Table226[[#This Row],[Daily Points]]/Table226[[#This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IF(Table226[[#This Row],[Daily Points]]="",NA(),Table226[[#This Row],[Daily Points]]/Table226[[#This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IF(Table226[[#This Row],[Daily Points]]="",NA(),Table226[[#This Row],[Daily Points]]/Table226[[#This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IF(Table226[[#This Row],[Daily Points]]="",NA(),Table226[[#This Row],[Daily Points]]/Table226[[#This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IF(Table226[[#This Row],[Daily Points]]="",NA(),Table226[[#This Row],[Daily Points]]/Table226[[#This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IF(Table226[[#This Row],[Daily Points]]="",NA(),Table226[[#This Row],[Daily Points]]/Table226[[#This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IF(Table226[[#This Row],[Daily Points]]="",NA(),Table226[[#This Row],[Daily Points]]/Table226[[#This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IF(Table226[[#This Row],[Daily Points]]="",NA(),Table226[[#This Row],[Daily Points]]/Table226[[#This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IF(Table226[[#This Row],[Daily Points]]="",NA(),Table226[[#This Row],[Daily Points]]/Table226[[#This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IF(Table226[[#This Row],[Daily Points]]="",NA(),Table226[[#This Row],[Daily Points]]/Table226[[#This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IF(Table226[[#This Row],[Daily Points]]="",NA(),Table226[[#This Row],[Daily Points]]/Table226[[#This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IF(Table226[[#This Row],[Daily Points]]="",NA(),Table226[[#This Row],[Daily Points]]/Table226[[#This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IF(Table226[[#This Row],[Daily Points]]="",NA(),Table226[[#This Row],[Daily Points]]/Table226[[#This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IF(Table226[[#This Row],[Daily Points]]="",NA(),Table226[[#This Row],[Daily Points]]/Table226[[#This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IF(Table226[[#This Row],[Daily Points]]="",NA(),Table226[[#This Row],[Daily Points]]/Table226[[#This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IF(Table226[[#This Row],[Daily Points]]="",NA(),Table226[[#This Row],[Daily Points]]/Table226[[#This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IF(Table226[[#This Row],[Daily Points]]="",NA(),Table226[[#This Row],[Daily Points]]/Table226[[#This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IF(Table226[[#This Row],[Daily Points]]="",NA(),Table226[[#This Row],[Daily Points]]/Table226[[#This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IF(Table226[[#This Row],[Daily Points]]="",NA(),Table226[[#This Row],[Daily Points]]/Table226[[#This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IF(Table226[[#This Row],[Daily Points]]="",NA(),Table226[[#This Row],[Daily Points]]/Table226[[#This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IF(Table226[[#This Row],[Daily Points]]="",NA(),Table226[[#This Row],[Daily Points]]/Table226[[#This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IF(Table226[[#This Row],[Daily Points]]="",NA(),Table226[[#This Row],[Daily Points]]/Table226[[#This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IF(Table226[[#This Row],[Daily Points]]="",NA(),Table226[[#This Row],[Daily Points]]/Table226[[#This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IF(Table226[[#This Row],[Daily Points]]="",NA(),Table226[[#This Row],[Daily Points]]/Table226[[#This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IF(Table226[[#This Row],[Daily Points]]="",NA(),Table226[[#This Row],[Daily Points]]/Table226[[#This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IF(Table226[[#This Row],[Daily Points]]="",NA(),Table226[[#This Row],[Daily Points]]/Table226[[#This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IF(Table226[[#This Row],[Daily Points]]="",NA(),Table226[[#This Row],[Daily Points]]/Table226[[#This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IF(Table226[[#This Row],[Daily Points]]="",NA(),Table226[[#This Row],[Daily Points]]/Table226[[#This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IF(Table226[[#This Row],[Daily Points]]="",NA(),Table226[[#This Row],[Daily Points]]/Table226[[#This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IF(Table226[[#This Row],[Daily Points]]="",NA(),Table226[[#This Row],[Daily Points]]/Table226[[#This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IF(Table226[[#This Row],[Daily Points]]="",NA(),Table226[[#This Row],[Daily Points]]/Table226[[#This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IF(Table226[[#This Row],[Daily Points]]="",NA(),Table226[[#This Row],[Daily Points]]/Table226[[#This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IF(Table226[[#This Row],[Daily Points]]="",NA(),Table226[[#This Row],[Daily Points]]/Table226[[#This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IF(Table226[[#This Row],[Daily Points]]="",NA(),Table226[[#This Row],[Daily Points]]/Table226[[#This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IF(Table226[[#This Row],[Daily Points]]="",NA(),Table226[[#This Row],[Daily Points]]/Table226[[#This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IF(Table226[[#This Row],[Daily Points]]="",NA(),Table226[[#This Row],[Daily Points]]/Table226[[#This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IF(Table226[[#This Row],[Daily Points]]="",NA(),Table226[[#This Row],[Daily Points]]/Table226[[#This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IF(Table226[[#This Row],[Daily Points]]="",NA(),Table226[[#This Row],[Daily Points]]/Table226[[#This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IF(Table226[[#This Row],[Daily Points]]="",NA(),Table226[[#This Row],[Daily Points]]/Table226[[#This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IF(Table226[[#This Row],[Daily Points]]="",NA(),Table226[[#This Row],[Daily Points]]/Table226[[#This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IF(Table226[[#This Row],[Daily Points]]="",NA(),Table226[[#This Row],[Daily Points]]/Table226[[#This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IF(Table226[[#This Row],[Daily Points]]="",NA(),Table226[[#This Row],[Daily Points]]/Table226[[#This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IF(Table226[[#This Row],[Daily Points]]="",NA(),Table226[[#This Row],[Daily Points]]/Table226[[#This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IF(Table226[[#This Row],[Daily Points]]="",NA(),Table226[[#This Row],[Daily Points]]/Table226[[#This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IF(Table226[[#This Row],[Daily Points]]="",NA(),Table226[[#This Row],[Daily Points]]/Table226[[#This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IF(Table226[[#This Row],[Daily Points]]="",NA(),Table226[[#This Row],[Daily Points]]/Table226[[#This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IF(Table226[[#This Row],[Daily Points]]="",NA(),Table226[[#This Row],[Daily Points]]/Table226[[#This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IF(Table226[[#This Row],[Daily Points]]="",NA(),Table226[[#This Row],[Daily Points]]/Table226[[#This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IF(Table226[[#This Row],[Daily Points]]="",NA(),Table226[[#This Row],[Daily Points]]/Table226[[#This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IF(Table226[[#This Row],[Daily Points]]="",NA(),Table226[[#This Row],[Daily Points]]/Table226[[#This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IF(Table226[[#This Row],[Daily Points]]="",NA(),Table226[[#This Row],[Daily Points]]/Table226[[#This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IF(Table226[[#This Row],[Daily Points]]="",NA(),Table226[[#This Row],[Daily Points]]/Table226[[#This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IF(Table226[[#This Row],[Daily Points]]="",NA(),Table226[[#This Row],[Daily Points]]/Table226[[#This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IF(Table226[[#This Row],[Daily Points]]="",NA(),Table226[[#This Row],[Daily Points]]/Table226[[#This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IF(Table226[[#This Row],[Daily Points]]="",NA(),Table226[[#This Row],[Daily Points]]/Table226[[#This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IF(Table226[[#This Row],[Daily Points]]="",NA(),Table226[[#This Row],[Daily Points]]/Table226[[#This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IF(Table226[[#This Row],[Daily Points]]="",NA(),Table226[[#This Row],[Daily Points]]/Table226[[#This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IF(Table226[[#This Row],[Daily Points]]="",NA(),Table226[[#This Row],[Daily Points]]/Table226[[#This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IF(Table226[[#This Row],[Daily Points]]="",NA(),Table226[[#This Row],[Daily Points]]/Table226[[#This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IF(Table226[[#This Row],[Daily Points]]="",NA(),Table226[[#This Row],[Daily Points]]/Table226[[#This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IF(Table226[[#This Row],[Daily Points]]="",NA(),Table226[[#This Row],[Daily Points]]/Table226[[#This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IF(Table226[[#This Row],[Daily Points]]="",NA(),Table226[[#This Row],[Daily Points]]/Table226[[#This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IF(Table226[[#This Row],[Daily Points]]="",NA(),Table226[[#This Row],[Daily Points]]/Table226[[#This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IF(Table226[[#This Row],[Daily Points]]="",NA(),Table226[[#This Row],[Daily Points]]/Table226[[#This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IF(Table226[[#This Row],[Daily Points]]="",NA(),Table226[[#This Row],[Daily Points]]/Table226[[#This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IF(Table226[[#This Row],[Daily Points]]="",NA(),Table226[[#This Row],[Daily Points]]/Table226[[#This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IF(Table226[[#This Row],[Daily Points]]="",NA(),Table226[[#This Row],[Daily Points]]/Table226[[#This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IF(Table226[[#This Row],[Daily Points]]="",NA(),Table226[[#This Row],[Daily Points]]/Table226[[#This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IF(Table226[[#This Row],[Daily Points]]="",NA(),Table226[[#This Row],[Daily Points]]/Table226[[#This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IF(Table226[[#This Row],[Daily Points]]="",NA(),Table226[[#This Row],[Daily Points]]/Table226[[#This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IF(Table226[[#This Row],[Daily Points]]="",NA(),Table226[[#This Row],[Daily Points]]/Table226[[#This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IF(Table226[[#This Row],[Daily Points]]="",NA(),Table226[[#This Row],[Daily Points]]/Table226[[#This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IF(Table226[[#This Row],[Daily Points]]="",NA(),Table226[[#This Row],[Daily Points]]/Table226[[#This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IF(Table226[[#This Row],[Daily Points]]="",NA(),Table226[[#This Row],[Daily Points]]/Table226[[#This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IF(Table226[[#This Row],[Daily Points]]="",NA(),Table226[[#This Row],[Daily Points]]/Table226[[#This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IF(Table226[[#This Row],[Daily Points]]="",NA(),Table226[[#This Row],[Daily Points]]/Table226[[#This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IF(Table226[[#This Row],[Daily Points]]="",NA(),Table226[[#This Row],[Daily Points]]/Table226[[#This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IF(Table226[[#This Row],[Daily Points]]="",NA(),Table226[[#This Row],[Daily Points]]/Table226[[#This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IF(Table226[[#This Row],[Daily Points]]="",NA(),Table226[[#This Row],[Daily Points]]/Table226[[#This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IF(Table226[[#This Row],[Daily Points]]="",NA(),Table226[[#This Row],[Daily Points]]/Table226[[#This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IF(Table226[[#This Row],[Daily Points]]="",NA(),Table226[[#This Row],[Daily Points]]/Table226[[#This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IF(Table226[[#This Row],[Daily Points]]="",NA(),Table226[[#This Row],[Daily Points]]/Table226[[#This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IF(Table226[[#This Row],[Daily Points]]="",NA(),Table226[[#This Row],[Daily Points]]/Table226[[#This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IF(Table226[[#This Row],[Daily Points]]="",NA(),Table226[[#This Row],[Daily Points]]/Table226[[#This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IF(Table226[[#This Row],[Daily Points]]="",NA(),Table226[[#This Row],[Daily Points]]/Table226[[#This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IF(Table226[[#This Row],[Daily Points]]="",NA(),Table226[[#This Row],[Daily Points]]/Table226[[#This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IF(Table226[[#This Row],[Daily Points]]="",NA(),Table226[[#This Row],[Daily Points]]/Table226[[#This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IF(Table226[[#This Row],[Daily Points]]="",NA(),Table226[[#This Row],[Daily Points]]/Table226[[#This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IF(Table226[[#This Row],[Daily Points]]="",NA(),Table226[[#This Row],[Daily Points]]/Table226[[#This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IF(Table226[[#This Row],[Daily Points]]="",NA(),Table226[[#This Row],[Daily Points]]/Table226[[#This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IF(Table226[[#This Row],[Daily Points]]="",NA(),Table226[[#This Row],[Daily Points]]/Table226[[#This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IF(Table226[[#This Row],[Daily Points]]="",NA(),Table226[[#This Row],[Daily Points]]/Table226[[#This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IF(Table226[[#This Row],[Daily Points]]="",NA(),Table226[[#This Row],[Daily Points]]/Table226[[#This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IF(Table226[[#This Row],[Daily Points]]="",NA(),Table226[[#This Row],[Daily Points]]/Table226[[#This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IF(Table226[[#This Row],[Daily Points]]="",NA(),Table226[[#This Row],[Daily Points]]/Table226[[#This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IF(Table226[[#This Row],[Daily Points]]="",NA(),Table226[[#This Row],[Daily Points]]/Table226[[#This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IF(Table226[[#This Row],[Daily Points]]="",NA(),Table226[[#This Row],[Daily Points]]/Table226[[#This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IF(Table226[[#This Row],[Daily Points]]="",NA(),Table226[[#This Row],[Daily Points]]/Table226[[#This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IF(Table226[[#This Row],[Daily Points]]="",NA(),Table226[[#This Row],[Daily Points]]/Table226[[#This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IF(Table226[[#This Row],[Daily Points]]="",NA(),Table226[[#This Row],[Daily Points]]/Table226[[#This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IF(Table226[[#This Row],[Daily Points]]="",NA(),Table226[[#This Row],[Daily Points]]/Table226[[#This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IF(Table226[[#This Row],[Daily Points]]="",NA(),Table226[[#This Row],[Daily Points]]/Table226[[#This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IF(Table226[[#This Row],[Daily Points]]="",NA(),Table226[[#This Row],[Daily Points]]/Table226[[#This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IF(Table226[[#This Row],[Daily Points]]="",NA(),Table226[[#This Row],[Daily Points]]/Table226[[#This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IF(Table226[[#This Row],[Daily Points]]="",NA(),Table226[[#This Row],[Daily Points]]/Table226[[#This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IF(Table226[[#This Row],[Daily Points]]="",NA(),Table226[[#This Row],[Daily Points]]/Table226[[#This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IF(Table226[[#This Row],[Daily Points]]="",NA(),Table226[[#This Row],[Daily Points]]/Table226[[#This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IF(Table226[[#This Row],[Daily Points]]="",NA(),Table226[[#This Row],[Daily Points]]/Table226[[#This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IF(Table226[[#This Row],[Daily Points]]="",NA(),Table226[[#This Row],[Daily Points]]/Table226[[#This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IF(Table226[[#This Row],[Daily Points]]="",NA(),Table226[[#This Row],[Daily Points]]/Table226[[#This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IF(Table226[[#This Row],[Daily Points]]="",NA(),Table226[[#This Row],[Daily Points]]/Table226[[#This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IF(Table226[[#This Row],[Daily Points]]="",NA(),Table226[[#This Row],[Daily Points]]/Table226[[#This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IF(Table226[[#This Row],[Daily Points]]="",NA(),Table226[[#This Row],[Daily Points]]/Table226[[#This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IF(Table226[[#This Row],[Daily Points]]="",NA(),Table226[[#This Row],[Daily Points]]/Table226[[#This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IF(Table226[[#This Row],[Daily Points]]="",NA(),Table226[[#This Row],[Daily Points]]/Table226[[#This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IF(Table226[[#This Row],[Daily Points]]="",NA(),Table226[[#This Row],[Daily Points]]/Table226[[#This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IF(Table226[[#This Row],[Daily Points]]="",NA(),Table226[[#This Row],[Daily Points]]/Table226[[#This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IF(Table226[[#This Row],[Daily Points]]="",NA(),Table226[[#This Row],[Daily Points]]/Table226[[#This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IF(Table226[[#This Row],[Daily Points]]="",NA(),Table226[[#This Row],[Daily Points]]/Table226[[#This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IF(Table226[[#This Row],[Daily Points]]="",NA(),Table226[[#This Row],[Daily Points]]/Table226[[#This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IF(Table226[[#This Row],[Daily Points]]="",NA(),Table226[[#This Row],[Daily Points]]/Table226[[#This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IF(Table226[[#This Row],[Daily Points]]="",NA(),Table226[[#This Row],[Daily Points]]/Table226[[#This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IF(Table226[[#This Row],[Daily Points]]="",NA(),Table226[[#This Row],[Daily Points]]/Table226[[#This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IF(Table226[[#This Row],[Daily Points]]="",NA(),Table226[[#This Row],[Daily Points]]/Table226[[#This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IF(Table226[[#This Row],[Daily Points]]="",NA(),Table226[[#This Row],[Daily Points]]/Table226[[#This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IF(Table226[[#This Row],[Daily Points]]="",NA(),Table226[[#This Row],[Daily Points]]/Table226[[#This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IF(Table226[[#This Row],[Daily Points]]="",NA(),Table226[[#This Row],[Daily Points]]/Table226[[#This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IF(Table226[[#This Row],[Daily Points]]="",NA(),Table226[[#This Row],[Daily Points]]/Table226[[#This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IF(Table226[[#This Row],[Daily Points]]="",NA(),Table226[[#This Row],[Daily Points]]/Table226[[#This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IF(Table226[[#This Row],[Daily Points]]="",NA(),Table226[[#This Row],[Daily Points]]/Table226[[#This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IF(Table226[[#This Row],[Daily Points]]="",NA(),Table226[[#This Row],[Daily Points]]/Table226[[#This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IF(Table226[[#This Row],[Daily Points]]="",NA(),Table226[[#This Row],[Daily Points]]/Table226[[#This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IF(Table226[[#This Row],[Daily Points]]="",NA(),Table226[[#This Row],[Daily Points]]/Table226[[#This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IF(Table226[[#This Row],[Daily Points]]="",NA(),Table226[[#This Row],[Daily Points]]/Table226[[#This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IF(Table226[[#This Row],[Daily Points]]="",NA(),Table226[[#This Row],[Daily Points]]/Table226[[#This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IF(Table226[[#This Row],[Daily Points]]="",NA(),Table226[[#This Row],[Daily Points]]/Table226[[#This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IF(Table226[[#This Row],[Daily Points]]="",NA(),Table226[[#This Row],[Daily Points]]/Table226[[#This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IF(Table226[[#This Row],[Daily Points]]="",NA(),Table226[[#This Row],[Daily Points]]/Table226[[#This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IF(Table226[[#This Row],[Daily Points]]="",NA(),Table226[[#This Row],[Daily Points]]/Table226[[#This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IF(Table226[[#This Row],[Daily Points]]="",NA(),Table226[[#This Row],[Daily Points]]/Table226[[#This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IF(Table226[[#This Row],[Daily Points]]="",NA(),Table226[[#This Row],[Daily Points]]/Table226[[#This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IF(Table226[[#This Row],[Daily Points]]="",NA(),Table226[[#This Row],[Daily Points]]/Table226[[#This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IF(Table226[[#This Row],[Daily Points]]="",NA(),Table226[[#This Row],[Daily Points]]/Table226[[#This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IF(Table226[[#This Row],[Daily Points]]="",NA(),Table226[[#This Row],[Daily Points]]/Table226[[#This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IF(Table226[[#This Row],[Daily Points]]="",NA(),Table226[[#This Row],[Daily Points]]/Table226[[#This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IF(Table226[[#This Row],[Daily Points]]="",NA(),Table226[[#This Row],[Daily Points]]/Table226[[#This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IF(Table226[[#This Row],[Daily Points]]="",NA(),Table226[[#This Row],[Daily Points]]/Table226[[#This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IF(Table226[[#This Row],[Daily Points]]="",NA(),Table226[[#This Row],[Daily Points]]/Table226[[#This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IF(Table226[[#This Row],[Daily Points]]="",NA(),Table226[[#This Row],[Daily Points]]/Table226[[#This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IF(Table226[[#This Row],[Daily Points]]="",NA(),Table226[[#This Row],[Daily Points]]/Table226[[#This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IF(Table226[[#This Row],[Daily Points]]="",NA(),Table226[[#This Row],[Daily Points]]/Table226[[#This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abJewwXNafW6usxja3L80r7MhpT64z5fKYZ9hFCmCVSZRSsnItf5AW2lrwp9EBIu9FD9WM0NkD4iYTWSnBgNPQ==" saltValue="O7V+aG315rd95eAx1swHPA==" spinCount="100000" sheet="1" scenarios="1" selectLockedCells="1"/>
  <mergeCells count="5">
    <mergeCell ref="K3:L3"/>
    <mergeCell ref="P3:S3"/>
    <mergeCell ref="P17:S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600-000000000000}">
      <formula1>AND(WEEKDAY(A4)=2,A4&gt;=38971,A4&lt;38971+365.25*100)</formula1>
    </dataValidation>
  </dataValidations>
  <pageMargins left="0.7" right="0.7" top="0.75" bottom="0.75" header="0.3" footer="0.3"/>
  <pageSetup scale="52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54296875" style="5" customWidth="1"/>
    <col min="3" max="3" width="11.54296875" style="8" customWidth="1"/>
    <col min="4" max="4" width="11.54296875" style="6" customWidth="1"/>
    <col min="5" max="5" width="11.54296875" style="7" customWidth="1"/>
    <col min="6" max="6" width="12.08984375" style="3" customWidth="1"/>
    <col min="7" max="180" width="9.08984375" style="3"/>
    <col min="181" max="181" width="9.08984375" style="3" customWidth="1"/>
    <col min="182" max="16384" width="9.08984375" style="3"/>
  </cols>
  <sheetData>
    <row r="1" spans="1:19" ht="35.25" customHeight="1" x14ac:dyDescent="0.35"/>
    <row r="2" spans="1:19" s="5" customFormat="1" ht="26" x14ac:dyDescent="0.6">
      <c r="A2" s="54">
        <f>StudentInfo!B9</f>
        <v>0</v>
      </c>
      <c r="B2" s="55"/>
      <c r="C2" s="55"/>
      <c r="D2" s="55"/>
      <c r="E2" s="55"/>
      <c r="F2" s="55">
        <f>StudentInfo!V9</f>
        <v>0</v>
      </c>
      <c r="G2" s="55"/>
      <c r="H2" s="55"/>
      <c r="I2" s="55"/>
      <c r="J2" s="55"/>
    </row>
    <row r="3" spans="1:19" s="5" customFormat="1" ht="32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P3" s="59" t="s">
        <v>59</v>
      </c>
      <c r="Q3" s="59"/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IF(Table227[[#This Row],[Daily Points]]="",NA(),Table227[[#This Row],[Daily Points]]/Table227[[#This Row],[Daily Points Possible]])</f>
        <v>#N/A</v>
      </c>
    </row>
    <row r="5" spans="1:19" s="5" customFormat="1" x14ac:dyDescent="0.35">
      <c r="A5" s="13" t="str">
        <f>IF(A4,WORKDAY(A4,1),"")</f>
        <v/>
      </c>
      <c r="B5" s="49"/>
      <c r="C5" s="10"/>
      <c r="D5" s="12"/>
      <c r="E5" s="9" t="e">
        <f>IF(Table227[[#This Row],[Daily Points]]="",NA(),Table227[[#This Row],[Daily Points]]/Table227[[#This Row],[Daily Points Possible]])</f>
        <v>#N/A</v>
      </c>
    </row>
    <row r="6" spans="1:19" s="5" customFormat="1" x14ac:dyDescent="0.35">
      <c r="A6" s="13" t="e">
        <f t="shared" ref="A6:A67" si="0">IF(A5,WORKDAY(A5,1),"")</f>
        <v>#VALUE!</v>
      </c>
      <c r="B6" s="49"/>
      <c r="C6" s="10"/>
      <c r="D6" s="12"/>
      <c r="E6" s="9" t="e">
        <f>IF(Table227[[#This Row],[Daily Points]]="",NA(),Table227[[#This Row],[Daily Points]]/Table227[[#This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IF(Table227[[#This Row],[Daily Points]]="",NA(),Table227[[#This Row],[Daily Points]]/Table227[[#This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IF(Table227[[#This Row],[Daily Points]]="",NA(),Table227[[#This Row],[Daily Points]]/Table227[[#This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IF(Table227[[#This Row],[Daily Points]]="",NA(),Table227[[#This Row],[Daily Points]]/Table227[[#This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IF(Table227[[#This Row],[Daily Points]]="",NA(),Table227[[#This Row],[Daily Points]]/Table227[[#This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IF(Table227[[#This Row],[Daily Points]]="",NA(),Table227[[#This Row],[Daily Points]]/Table227[[#This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IF(Table227[[#This Row],[Daily Points]]="",NA(),Table227[[#This Row],[Daily Points]]/Table227[[#This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IF(Table227[[#This Row],[Daily Points]]="",NA(),Table227[[#This Row],[Daily Points]]/Table227[[#This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ht="16.5" customHeight="1" x14ac:dyDescent="0.35">
      <c r="A14" s="13" t="e">
        <f t="shared" si="0"/>
        <v>#VALUE!</v>
      </c>
      <c r="B14" s="49"/>
      <c r="C14" s="10"/>
      <c r="D14" s="12"/>
      <c r="E14" s="9" t="e">
        <f>IF(Table227[[#This Row],[Daily Points]]="",NA(),Table227[[#This Row],[Daily Points]]/Table227[[#This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IF(Table227[[#This Row],[Daily Points]]="",NA(),Table227[[#This Row],[Daily Points]]/Table227[[#This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IF(Table227[[#This Row],[Daily Points]]="",NA(),Table227[[#This Row],[Daily Points]]/Table227[[#This Row],[Daily Points Possible]])</f>
        <v>#N/A</v>
      </c>
      <c r="F16" s="5"/>
      <c r="G16" s="5"/>
    </row>
    <row r="17" spans="1:19" ht="21" x14ac:dyDescent="0.5">
      <c r="A17" s="13" t="e">
        <f t="shared" si="0"/>
        <v>#VALUE!</v>
      </c>
      <c r="B17" s="49"/>
      <c r="C17" s="10"/>
      <c r="D17" s="12"/>
      <c r="E17" s="9" t="e">
        <f>IF(Table227[[#This Row],[Daily Points]]="",NA(),Table227[[#This Row],[Daily Points]]/Table227[[#This Row],[Daily Points Possible]])</f>
        <v>#N/A</v>
      </c>
      <c r="F17" s="5"/>
      <c r="G17" s="5"/>
      <c r="P17" s="58" t="s">
        <v>60</v>
      </c>
      <c r="Q17" s="58"/>
      <c r="R17" s="58"/>
      <c r="S17" s="58"/>
    </row>
    <row r="18" spans="1:19" x14ac:dyDescent="0.35">
      <c r="A18" s="13" t="e">
        <f t="shared" si="0"/>
        <v>#VALUE!</v>
      </c>
      <c r="B18" s="49"/>
      <c r="C18" s="10"/>
      <c r="D18" s="12"/>
      <c r="E18" s="9" t="e">
        <f>IF(Table227[[#This Row],[Daily Points]]="",NA(),Table227[[#This Row],[Daily Points]]/Table227[[#This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x14ac:dyDescent="0.35">
      <c r="A19" s="13" t="e">
        <f t="shared" si="0"/>
        <v>#VALUE!</v>
      </c>
      <c r="B19" s="49"/>
      <c r="C19" s="10"/>
      <c r="D19" s="12"/>
      <c r="E19" s="9" t="e">
        <f>IF(Table227[[#This Row],[Daily Points]]="",NA(),Table227[[#This Row],[Daily Points]]/Table227[[#This Row],[Daily Points Possible]])</f>
        <v>#N/A</v>
      </c>
      <c r="F19" s="5"/>
      <c r="G19" s="5"/>
    </row>
    <row r="20" spans="1:19" x14ac:dyDescent="0.35">
      <c r="A20" s="13" t="e">
        <f t="shared" si="0"/>
        <v>#VALUE!</v>
      </c>
      <c r="B20" s="49"/>
      <c r="C20" s="10"/>
      <c r="D20" s="12"/>
      <c r="E20" s="9" t="e">
        <f>IF(Table227[[#This Row],[Daily Points]]="",NA(),Table227[[#This Row],[Daily Points]]/Table227[[#This Row],[Daily Points Possible]])</f>
        <v>#N/A</v>
      </c>
      <c r="F20" s="5"/>
      <c r="G20" s="5"/>
    </row>
    <row r="21" spans="1:19" x14ac:dyDescent="0.35">
      <c r="A21" s="13" t="e">
        <f t="shared" si="0"/>
        <v>#VALUE!</v>
      </c>
      <c r="B21" s="49"/>
      <c r="C21" s="10"/>
      <c r="D21" s="12"/>
      <c r="E21" s="9" t="e">
        <f>IF(Table227[[#This Row],[Daily Points]]="",NA(),Table227[[#This Row],[Daily Points]]/Table227[[#This Row],[Daily Points Possible]])</f>
        <v>#N/A</v>
      </c>
      <c r="F21" s="5"/>
      <c r="G21" s="5"/>
    </row>
    <row r="22" spans="1:19" x14ac:dyDescent="0.35">
      <c r="A22" s="13" t="e">
        <f t="shared" si="0"/>
        <v>#VALUE!</v>
      </c>
      <c r="B22" s="49"/>
      <c r="C22" s="10"/>
      <c r="D22" s="12"/>
      <c r="E22" s="9" t="e">
        <f>IF(Table227[[#This Row],[Daily Points]]="",NA(),Table227[[#This Row],[Daily Points]]/Table227[[#This Row],[Daily Points Possible]])</f>
        <v>#N/A</v>
      </c>
      <c r="F22" s="5"/>
      <c r="G22" s="5"/>
    </row>
    <row r="23" spans="1:19" x14ac:dyDescent="0.35">
      <c r="A23" s="13" t="e">
        <f t="shared" si="0"/>
        <v>#VALUE!</v>
      </c>
      <c r="B23" s="49"/>
      <c r="C23" s="10"/>
      <c r="D23" s="12"/>
      <c r="E23" s="9" t="e">
        <f>IF(Table227[[#This Row],[Daily Points]]="",NA(),Table227[[#This Row],[Daily Points]]/Table227[[#This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x14ac:dyDescent="0.35">
      <c r="A24" s="13" t="e">
        <f t="shared" si="0"/>
        <v>#VALUE!</v>
      </c>
      <c r="B24" s="49"/>
      <c r="C24" s="10"/>
      <c r="D24" s="12"/>
      <c r="E24" s="9" t="e">
        <f>IF(Table227[[#This Row],[Daily Points]]="",NA(),Table227[[#This Row],[Daily Points]]/Table227[[#This Row],[Daily Points Possible]])</f>
        <v>#N/A</v>
      </c>
      <c r="F24" s="5"/>
      <c r="G24" s="5"/>
    </row>
    <row r="25" spans="1:19" x14ac:dyDescent="0.35">
      <c r="A25" s="13" t="e">
        <f t="shared" si="0"/>
        <v>#VALUE!</v>
      </c>
      <c r="B25" s="49"/>
      <c r="C25" s="10"/>
      <c r="D25" s="12"/>
      <c r="E25" s="9" t="e">
        <f>IF(Table227[[#This Row],[Daily Points]]="",NA(),Table227[[#This Row],[Daily Points]]/Table227[[#This Row],[Daily Points Possible]])</f>
        <v>#N/A</v>
      </c>
      <c r="F25" s="5"/>
      <c r="G25" s="5"/>
    </row>
    <row r="26" spans="1:19" x14ac:dyDescent="0.35">
      <c r="A26" s="13" t="e">
        <f t="shared" si="0"/>
        <v>#VALUE!</v>
      </c>
      <c r="B26" s="49"/>
      <c r="C26" s="10"/>
      <c r="D26" s="12"/>
      <c r="E26" s="9" t="e">
        <f>IF(Table227[[#This Row],[Daily Points]]="",NA(),Table227[[#This Row],[Daily Points]]/Table227[[#This Row],[Daily Points Possible]])</f>
        <v>#N/A</v>
      </c>
      <c r="F26" s="5"/>
      <c r="G26" s="5"/>
    </row>
    <row r="27" spans="1:19" x14ac:dyDescent="0.35">
      <c r="A27" s="13" t="e">
        <f t="shared" si="0"/>
        <v>#VALUE!</v>
      </c>
      <c r="B27" s="49"/>
      <c r="C27" s="10"/>
      <c r="D27" s="12"/>
      <c r="E27" s="9" t="e">
        <f>IF(Table227[[#This Row],[Daily Points]]="",NA(),Table227[[#This Row],[Daily Points]]/Table227[[#This Row],[Daily Points Possible]])</f>
        <v>#N/A</v>
      </c>
      <c r="F27" s="5"/>
      <c r="G27" s="5"/>
    </row>
    <row r="28" spans="1:19" x14ac:dyDescent="0.35">
      <c r="A28" s="13" t="e">
        <f t="shared" si="0"/>
        <v>#VALUE!</v>
      </c>
      <c r="B28" s="49"/>
      <c r="C28" s="10"/>
      <c r="D28" s="12"/>
      <c r="E28" s="9" t="e">
        <f>IF(Table227[[#This Row],[Daily Points]]="",NA(),Table227[[#This Row],[Daily Points]]/Table227[[#This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x14ac:dyDescent="0.35">
      <c r="A29" s="13" t="e">
        <f t="shared" si="0"/>
        <v>#VALUE!</v>
      </c>
      <c r="B29" s="49"/>
      <c r="C29" s="10"/>
      <c r="D29" s="12"/>
      <c r="E29" s="9" t="e">
        <f>IF(Table227[[#This Row],[Daily Points]]="",NA(),Table227[[#This Row],[Daily Points]]/Table227[[#This Row],[Daily Points Possible]])</f>
        <v>#N/A</v>
      </c>
      <c r="F29" s="5"/>
      <c r="G29" s="5"/>
    </row>
    <row r="30" spans="1:19" x14ac:dyDescent="0.35">
      <c r="A30" s="13" t="e">
        <f t="shared" si="0"/>
        <v>#VALUE!</v>
      </c>
      <c r="B30" s="49"/>
      <c r="C30" s="10"/>
      <c r="D30" s="12"/>
      <c r="E30" s="9" t="e">
        <f>IF(Table227[[#This Row],[Daily Points]]="",NA(),Table227[[#This Row],[Daily Points]]/Table227[[#This Row],[Daily Points Possible]])</f>
        <v>#N/A</v>
      </c>
      <c r="F30" s="5"/>
      <c r="G30" s="5"/>
    </row>
    <row r="31" spans="1:19" x14ac:dyDescent="0.35">
      <c r="A31" s="13" t="e">
        <f t="shared" si="0"/>
        <v>#VALUE!</v>
      </c>
      <c r="B31" s="49"/>
      <c r="C31" s="10"/>
      <c r="D31" s="12"/>
      <c r="E31" s="9" t="e">
        <f>IF(Table227[[#This Row],[Daily Points]]="",NA(),Table227[[#This Row],[Daily Points]]/Table227[[#This Row],[Daily Points Possible]])</f>
        <v>#N/A</v>
      </c>
      <c r="F31" s="5"/>
      <c r="G31" s="5"/>
    </row>
    <row r="32" spans="1:19" x14ac:dyDescent="0.35">
      <c r="A32" s="13" t="e">
        <f t="shared" si="0"/>
        <v>#VALUE!</v>
      </c>
      <c r="B32" s="49"/>
      <c r="C32" s="10"/>
      <c r="D32" s="12"/>
      <c r="E32" s="9" t="e">
        <f>IF(Table227[[#This Row],[Daily Points]]="",NA(),Table227[[#This Row],[Daily Points]]/Table227[[#This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IF(Table227[[#This Row],[Daily Points]]="",NA(),Table227[[#This Row],[Daily Points]]/Table227[[#This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IF(Table227[[#This Row],[Daily Points]]="",NA(),Table227[[#This Row],[Daily Points]]/Table227[[#This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IF(Table227[[#This Row],[Daily Points]]="",NA(),Table227[[#This Row],[Daily Points]]/Table227[[#This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IF(Table227[[#This Row],[Daily Points]]="",NA(),Table227[[#This Row],[Daily Points]]/Table227[[#This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IF(Table227[[#This Row],[Daily Points]]="",NA(),Table227[[#This Row],[Daily Points]]/Table227[[#This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IF(Table227[[#This Row],[Daily Points]]="",NA(),Table227[[#This Row],[Daily Points]]/Table227[[#This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IF(Table227[[#This Row],[Daily Points]]="",NA(),Table227[[#This Row],[Daily Points]]/Table227[[#This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IF(Table227[[#This Row],[Daily Points]]="",NA(),Table227[[#This Row],[Daily Points]]/Table227[[#This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IF(Table227[[#This Row],[Daily Points]]="",NA(),Table227[[#This Row],[Daily Points]]/Table227[[#This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IF(Table227[[#This Row],[Daily Points]]="",NA(),Table227[[#This Row],[Daily Points]]/Table227[[#This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IF(Table227[[#This Row],[Daily Points]]="",NA(),Table227[[#This Row],[Daily Points]]/Table227[[#This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IF(Table227[[#This Row],[Daily Points]]="",NA(),Table227[[#This Row],[Daily Points]]/Table227[[#This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IF(Table227[[#This Row],[Daily Points]]="",NA(),Table227[[#This Row],[Daily Points]]/Table227[[#This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IF(Table227[[#This Row],[Daily Points]]="",NA(),Table227[[#This Row],[Daily Points]]/Table227[[#This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IF(Table227[[#This Row],[Daily Points]]="",NA(),Table227[[#This Row],[Daily Points]]/Table227[[#This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IF(Table227[[#This Row],[Daily Points]]="",NA(),Table227[[#This Row],[Daily Points]]/Table227[[#This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IF(Table227[[#This Row],[Daily Points]]="",NA(),Table227[[#This Row],[Daily Points]]/Table227[[#This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IF(Table227[[#This Row],[Daily Points]]="",NA(),Table227[[#This Row],[Daily Points]]/Table227[[#This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IF(Table227[[#This Row],[Daily Points]]="",NA(),Table227[[#This Row],[Daily Points]]/Table227[[#This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IF(Table227[[#This Row],[Daily Points]]="",NA(),Table227[[#This Row],[Daily Points]]/Table227[[#This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IF(Table227[[#This Row],[Daily Points]]="",NA(),Table227[[#This Row],[Daily Points]]/Table227[[#This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IF(Table227[[#This Row],[Daily Points]]="",NA(),Table227[[#This Row],[Daily Points]]/Table227[[#This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IF(Table227[[#This Row],[Daily Points]]="",NA(),Table227[[#This Row],[Daily Points]]/Table227[[#This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IF(Table227[[#This Row],[Daily Points]]="",NA(),Table227[[#This Row],[Daily Points]]/Table227[[#This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IF(Table227[[#This Row],[Daily Points]]="",NA(),Table227[[#This Row],[Daily Points]]/Table227[[#This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IF(Table227[[#This Row],[Daily Points]]="",NA(),Table227[[#This Row],[Daily Points]]/Table227[[#This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IF(Table227[[#This Row],[Daily Points]]="",NA(),Table227[[#This Row],[Daily Points]]/Table227[[#This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IF(Table227[[#This Row],[Daily Points]]="",NA(),Table227[[#This Row],[Daily Points]]/Table227[[#This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IF(Table227[[#This Row],[Daily Points]]="",NA(),Table227[[#This Row],[Daily Points]]/Table227[[#This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IF(Table227[[#This Row],[Daily Points]]="",NA(),Table227[[#This Row],[Daily Points]]/Table227[[#This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IF(Table227[[#This Row],[Daily Points]]="",NA(),Table227[[#This Row],[Daily Points]]/Table227[[#This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IF(Table227[[#This Row],[Daily Points]]="",NA(),Table227[[#This Row],[Daily Points]]/Table227[[#This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IF(Table227[[#This Row],[Daily Points]]="",NA(),Table227[[#This Row],[Daily Points]]/Table227[[#This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IF(Table227[[#This Row],[Daily Points]]="",NA(),Table227[[#This Row],[Daily Points]]/Table227[[#This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IF(Table227[[#This Row],[Daily Points]]="",NA(),Table227[[#This Row],[Daily Points]]/Table227[[#This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IF(Table227[[#This Row],[Daily Points]]="",NA(),Table227[[#This Row],[Daily Points]]/Table227[[#This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IF(Table227[[#This Row],[Daily Points]]="",NA(),Table227[[#This Row],[Daily Points]]/Table227[[#This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IF(Table227[[#This Row],[Daily Points]]="",NA(),Table227[[#This Row],[Daily Points]]/Table227[[#This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IF(Table227[[#This Row],[Daily Points]]="",NA(),Table227[[#This Row],[Daily Points]]/Table227[[#This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IF(Table227[[#This Row],[Daily Points]]="",NA(),Table227[[#This Row],[Daily Points]]/Table227[[#This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IF(Table227[[#This Row],[Daily Points]]="",NA(),Table227[[#This Row],[Daily Points]]/Table227[[#This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IF(Table227[[#This Row],[Daily Points]]="",NA(),Table227[[#This Row],[Daily Points]]/Table227[[#This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IF(Table227[[#This Row],[Daily Points]]="",NA(),Table227[[#This Row],[Daily Points]]/Table227[[#This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IF(Table227[[#This Row],[Daily Points]]="",NA(),Table227[[#This Row],[Daily Points]]/Table227[[#This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IF(Table227[[#This Row],[Daily Points]]="",NA(),Table227[[#This Row],[Daily Points]]/Table227[[#This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IF(Table227[[#This Row],[Daily Points]]="",NA(),Table227[[#This Row],[Daily Points]]/Table227[[#This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IF(Table227[[#This Row],[Daily Points]]="",NA(),Table227[[#This Row],[Daily Points]]/Table227[[#This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IF(Table227[[#This Row],[Daily Points]]="",NA(),Table227[[#This Row],[Daily Points]]/Table227[[#This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IF(Table227[[#This Row],[Daily Points]]="",NA(),Table227[[#This Row],[Daily Points]]/Table227[[#This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IF(Table227[[#This Row],[Daily Points]]="",NA(),Table227[[#This Row],[Daily Points]]/Table227[[#This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IF(Table227[[#This Row],[Daily Points]]="",NA(),Table227[[#This Row],[Daily Points]]/Table227[[#This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IF(Table227[[#This Row],[Daily Points]]="",NA(),Table227[[#This Row],[Daily Points]]/Table227[[#This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IF(Table227[[#This Row],[Daily Points]]="",NA(),Table227[[#This Row],[Daily Points]]/Table227[[#This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IF(Table227[[#This Row],[Daily Points]]="",NA(),Table227[[#This Row],[Daily Points]]/Table227[[#This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IF(Table227[[#This Row],[Daily Points]]="",NA(),Table227[[#This Row],[Daily Points]]/Table227[[#This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IF(Table227[[#This Row],[Daily Points]]="",NA(),Table227[[#This Row],[Daily Points]]/Table227[[#This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IF(Table227[[#This Row],[Daily Points]]="",NA(),Table227[[#This Row],[Daily Points]]/Table227[[#This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IF(Table227[[#This Row],[Daily Points]]="",NA(),Table227[[#This Row],[Daily Points]]/Table227[[#This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IF(Table227[[#This Row],[Daily Points]]="",NA(),Table227[[#This Row],[Daily Points]]/Table227[[#This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IF(Table227[[#This Row],[Daily Points]]="",NA(),Table227[[#This Row],[Daily Points]]/Table227[[#This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IF(Table227[[#This Row],[Daily Points]]="",NA(),Table227[[#This Row],[Daily Points]]/Table227[[#This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IF(Table227[[#This Row],[Daily Points]]="",NA(),Table227[[#This Row],[Daily Points]]/Table227[[#This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IF(Table227[[#This Row],[Daily Points]]="",NA(),Table227[[#This Row],[Daily Points]]/Table227[[#This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IF(Table227[[#This Row],[Daily Points]]="",NA(),Table227[[#This Row],[Daily Points]]/Table227[[#This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IF(Table227[[#This Row],[Daily Points]]="",NA(),Table227[[#This Row],[Daily Points]]/Table227[[#This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IF(Table227[[#This Row],[Daily Points]]="",NA(),Table227[[#This Row],[Daily Points]]/Table227[[#This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IF(Table227[[#This Row],[Daily Points]]="",NA(),Table227[[#This Row],[Daily Points]]/Table227[[#This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IF(Table227[[#This Row],[Daily Points]]="",NA(),Table227[[#This Row],[Daily Points]]/Table227[[#This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IF(Table227[[#This Row],[Daily Points]]="",NA(),Table227[[#This Row],[Daily Points]]/Table227[[#This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IF(Table227[[#This Row],[Daily Points]]="",NA(),Table227[[#This Row],[Daily Points]]/Table227[[#This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IF(Table227[[#This Row],[Daily Points]]="",NA(),Table227[[#This Row],[Daily Points]]/Table227[[#This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IF(Table227[[#This Row],[Daily Points]]="",NA(),Table227[[#This Row],[Daily Points]]/Table227[[#This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IF(Table227[[#This Row],[Daily Points]]="",NA(),Table227[[#This Row],[Daily Points]]/Table227[[#This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IF(Table227[[#This Row],[Daily Points]]="",NA(),Table227[[#This Row],[Daily Points]]/Table227[[#This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IF(Table227[[#This Row],[Daily Points]]="",NA(),Table227[[#This Row],[Daily Points]]/Table227[[#This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IF(Table227[[#This Row],[Daily Points]]="",NA(),Table227[[#This Row],[Daily Points]]/Table227[[#This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IF(Table227[[#This Row],[Daily Points]]="",NA(),Table227[[#This Row],[Daily Points]]/Table227[[#This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IF(Table227[[#This Row],[Daily Points]]="",NA(),Table227[[#This Row],[Daily Points]]/Table227[[#This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IF(Table227[[#This Row],[Daily Points]]="",NA(),Table227[[#This Row],[Daily Points]]/Table227[[#This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IF(Table227[[#This Row],[Daily Points]]="",NA(),Table227[[#This Row],[Daily Points]]/Table227[[#This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IF(Table227[[#This Row],[Daily Points]]="",NA(),Table227[[#This Row],[Daily Points]]/Table227[[#This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IF(Table227[[#This Row],[Daily Points]]="",NA(),Table227[[#This Row],[Daily Points]]/Table227[[#This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IF(Table227[[#This Row],[Daily Points]]="",NA(),Table227[[#This Row],[Daily Points]]/Table227[[#This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IF(Table227[[#This Row],[Daily Points]]="",NA(),Table227[[#This Row],[Daily Points]]/Table227[[#This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IF(Table227[[#This Row],[Daily Points]]="",NA(),Table227[[#This Row],[Daily Points]]/Table227[[#This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IF(Table227[[#This Row],[Daily Points]]="",NA(),Table227[[#This Row],[Daily Points]]/Table227[[#This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IF(Table227[[#This Row],[Daily Points]]="",NA(),Table227[[#This Row],[Daily Points]]/Table227[[#This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IF(Table227[[#This Row],[Daily Points]]="",NA(),Table227[[#This Row],[Daily Points]]/Table227[[#This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IF(Table227[[#This Row],[Daily Points]]="",NA(),Table227[[#This Row],[Daily Points]]/Table227[[#This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IF(Table227[[#This Row],[Daily Points]]="",NA(),Table227[[#This Row],[Daily Points]]/Table227[[#This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IF(Table227[[#This Row],[Daily Points]]="",NA(),Table227[[#This Row],[Daily Points]]/Table227[[#This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IF(Table227[[#This Row],[Daily Points]]="",NA(),Table227[[#This Row],[Daily Points]]/Table227[[#This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IF(Table227[[#This Row],[Daily Points]]="",NA(),Table227[[#This Row],[Daily Points]]/Table227[[#This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IF(Table227[[#This Row],[Daily Points]]="",NA(),Table227[[#This Row],[Daily Points]]/Table227[[#This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IF(Table227[[#This Row],[Daily Points]]="",NA(),Table227[[#This Row],[Daily Points]]/Table227[[#This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IF(Table227[[#This Row],[Daily Points]]="",NA(),Table227[[#This Row],[Daily Points]]/Table227[[#This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IF(Table227[[#This Row],[Daily Points]]="",NA(),Table227[[#This Row],[Daily Points]]/Table227[[#This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IF(Table227[[#This Row],[Daily Points]]="",NA(),Table227[[#This Row],[Daily Points]]/Table227[[#This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IF(Table227[[#This Row],[Daily Points]]="",NA(),Table227[[#This Row],[Daily Points]]/Table227[[#This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IF(Table227[[#This Row],[Daily Points]]="",NA(),Table227[[#This Row],[Daily Points]]/Table227[[#This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IF(Table227[[#This Row],[Daily Points]]="",NA(),Table227[[#This Row],[Daily Points]]/Table227[[#This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IF(Table227[[#This Row],[Daily Points]]="",NA(),Table227[[#This Row],[Daily Points]]/Table227[[#This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IF(Table227[[#This Row],[Daily Points]]="",NA(),Table227[[#This Row],[Daily Points]]/Table227[[#This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IF(Table227[[#This Row],[Daily Points]]="",NA(),Table227[[#This Row],[Daily Points]]/Table227[[#This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IF(Table227[[#This Row],[Daily Points]]="",NA(),Table227[[#This Row],[Daily Points]]/Table227[[#This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IF(Table227[[#This Row],[Daily Points]]="",NA(),Table227[[#This Row],[Daily Points]]/Table227[[#This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IF(Table227[[#This Row],[Daily Points]]="",NA(),Table227[[#This Row],[Daily Points]]/Table227[[#This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IF(Table227[[#This Row],[Daily Points]]="",NA(),Table227[[#This Row],[Daily Points]]/Table227[[#This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IF(Table227[[#This Row],[Daily Points]]="",NA(),Table227[[#This Row],[Daily Points]]/Table227[[#This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IF(Table227[[#This Row],[Daily Points]]="",NA(),Table227[[#This Row],[Daily Points]]/Table227[[#This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IF(Table227[[#This Row],[Daily Points]]="",NA(),Table227[[#This Row],[Daily Points]]/Table227[[#This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IF(Table227[[#This Row],[Daily Points]]="",NA(),Table227[[#This Row],[Daily Points]]/Table227[[#This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IF(Table227[[#This Row],[Daily Points]]="",NA(),Table227[[#This Row],[Daily Points]]/Table227[[#This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IF(Table227[[#This Row],[Daily Points]]="",NA(),Table227[[#This Row],[Daily Points]]/Table227[[#This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IF(Table227[[#This Row],[Daily Points]]="",NA(),Table227[[#This Row],[Daily Points]]/Table227[[#This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IF(Table227[[#This Row],[Daily Points]]="",NA(),Table227[[#This Row],[Daily Points]]/Table227[[#This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IF(Table227[[#This Row],[Daily Points]]="",NA(),Table227[[#This Row],[Daily Points]]/Table227[[#This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IF(Table227[[#This Row],[Daily Points]]="",NA(),Table227[[#This Row],[Daily Points]]/Table227[[#This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IF(Table227[[#This Row],[Daily Points]]="",NA(),Table227[[#This Row],[Daily Points]]/Table227[[#This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IF(Table227[[#This Row],[Daily Points]]="",NA(),Table227[[#This Row],[Daily Points]]/Table227[[#This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IF(Table227[[#This Row],[Daily Points]]="",NA(),Table227[[#This Row],[Daily Points]]/Table227[[#This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IF(Table227[[#This Row],[Daily Points]]="",NA(),Table227[[#This Row],[Daily Points]]/Table227[[#This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IF(Table227[[#This Row],[Daily Points]]="",NA(),Table227[[#This Row],[Daily Points]]/Table227[[#This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IF(Table227[[#This Row],[Daily Points]]="",NA(),Table227[[#This Row],[Daily Points]]/Table227[[#This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IF(Table227[[#This Row],[Daily Points]]="",NA(),Table227[[#This Row],[Daily Points]]/Table227[[#This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IF(Table227[[#This Row],[Daily Points]]="",NA(),Table227[[#This Row],[Daily Points]]/Table227[[#This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IF(Table227[[#This Row],[Daily Points]]="",NA(),Table227[[#This Row],[Daily Points]]/Table227[[#This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IF(Table227[[#This Row],[Daily Points]]="",NA(),Table227[[#This Row],[Daily Points]]/Table227[[#This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IF(Table227[[#This Row],[Daily Points]]="",NA(),Table227[[#This Row],[Daily Points]]/Table227[[#This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IF(Table227[[#This Row],[Daily Points]]="",NA(),Table227[[#This Row],[Daily Points]]/Table227[[#This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IF(Table227[[#This Row],[Daily Points]]="",NA(),Table227[[#This Row],[Daily Points]]/Table227[[#This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IF(Table227[[#This Row],[Daily Points]]="",NA(),Table227[[#This Row],[Daily Points]]/Table227[[#This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IF(Table227[[#This Row],[Daily Points]]="",NA(),Table227[[#This Row],[Daily Points]]/Table227[[#This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IF(Table227[[#This Row],[Daily Points]]="",NA(),Table227[[#This Row],[Daily Points]]/Table227[[#This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IF(Table227[[#This Row],[Daily Points]]="",NA(),Table227[[#This Row],[Daily Points]]/Table227[[#This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IF(Table227[[#This Row],[Daily Points]]="",NA(),Table227[[#This Row],[Daily Points]]/Table227[[#This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IF(Table227[[#This Row],[Daily Points]]="",NA(),Table227[[#This Row],[Daily Points]]/Table227[[#This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IF(Table227[[#This Row],[Daily Points]]="",NA(),Table227[[#This Row],[Daily Points]]/Table227[[#This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IF(Table227[[#This Row],[Daily Points]]="",NA(),Table227[[#This Row],[Daily Points]]/Table227[[#This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IF(Table227[[#This Row],[Daily Points]]="",NA(),Table227[[#This Row],[Daily Points]]/Table227[[#This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IF(Table227[[#This Row],[Daily Points]]="",NA(),Table227[[#This Row],[Daily Points]]/Table227[[#This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IF(Table227[[#This Row],[Daily Points]]="",NA(),Table227[[#This Row],[Daily Points]]/Table227[[#This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IF(Table227[[#This Row],[Daily Points]]="",NA(),Table227[[#This Row],[Daily Points]]/Table227[[#This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IF(Table227[[#This Row],[Daily Points]]="",NA(),Table227[[#This Row],[Daily Points]]/Table227[[#This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IF(Table227[[#This Row],[Daily Points]]="",NA(),Table227[[#This Row],[Daily Points]]/Table227[[#This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IF(Table227[[#This Row],[Daily Points]]="",NA(),Table227[[#This Row],[Daily Points]]/Table227[[#This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IF(Table227[[#This Row],[Daily Points]]="",NA(),Table227[[#This Row],[Daily Points]]/Table227[[#This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IF(Table227[[#This Row],[Daily Points]]="",NA(),Table227[[#This Row],[Daily Points]]/Table227[[#This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IF(Table227[[#This Row],[Daily Points]]="",NA(),Table227[[#This Row],[Daily Points]]/Table227[[#This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IF(Table227[[#This Row],[Daily Points]]="",NA(),Table227[[#This Row],[Daily Points]]/Table227[[#This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IF(Table227[[#This Row],[Daily Points]]="",NA(),Table227[[#This Row],[Daily Points]]/Table227[[#This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IF(Table227[[#This Row],[Daily Points]]="",NA(),Table227[[#This Row],[Daily Points]]/Table227[[#This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IF(Table227[[#This Row],[Daily Points]]="",NA(),Table227[[#This Row],[Daily Points]]/Table227[[#This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IF(Table227[[#This Row],[Daily Points]]="",NA(),Table227[[#This Row],[Daily Points]]/Table227[[#This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IF(Table227[[#This Row],[Daily Points]]="",NA(),Table227[[#This Row],[Daily Points]]/Table227[[#This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IF(Table227[[#This Row],[Daily Points]]="",NA(),Table227[[#This Row],[Daily Points]]/Table227[[#This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IF(Table227[[#This Row],[Daily Points]]="",NA(),Table227[[#This Row],[Daily Points]]/Table227[[#This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IF(Table227[[#This Row],[Daily Points]]="",NA(),Table227[[#This Row],[Daily Points]]/Table227[[#This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IF(Table227[[#This Row],[Daily Points]]="",NA(),Table227[[#This Row],[Daily Points]]/Table227[[#This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IF(Table227[[#This Row],[Daily Points]]="",NA(),Table227[[#This Row],[Daily Points]]/Table227[[#This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IF(Table227[[#This Row],[Daily Points]]="",NA(),Table227[[#This Row],[Daily Points]]/Table227[[#This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IF(Table227[[#This Row],[Daily Points]]="",NA(),Table227[[#This Row],[Daily Points]]/Table227[[#This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IF(Table227[[#This Row],[Daily Points]]="",NA(),Table227[[#This Row],[Daily Points]]/Table227[[#This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IF(Table227[[#This Row],[Daily Points]]="",NA(),Table227[[#This Row],[Daily Points]]/Table227[[#This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IF(Table227[[#This Row],[Daily Points]]="",NA(),Table227[[#This Row],[Daily Points]]/Table227[[#This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IF(Table227[[#This Row],[Daily Points]]="",NA(),Table227[[#This Row],[Daily Points]]/Table227[[#This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IF(Table227[[#This Row],[Daily Points]]="",NA(),Table227[[#This Row],[Daily Points]]/Table227[[#This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IF(Table227[[#This Row],[Daily Points]]="",NA(),Table227[[#This Row],[Daily Points]]/Table227[[#This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IF(Table227[[#This Row],[Daily Points]]="",NA(),Table227[[#This Row],[Daily Points]]/Table227[[#This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IF(Table227[[#This Row],[Daily Points]]="",NA(),Table227[[#This Row],[Daily Points]]/Table227[[#This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IF(Table227[[#This Row],[Daily Points]]="",NA(),Table227[[#This Row],[Daily Points]]/Table227[[#This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IF(Table227[[#This Row],[Daily Points]]="",NA(),Table227[[#This Row],[Daily Points]]/Table227[[#This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IF(Table227[[#This Row],[Daily Points]]="",NA(),Table227[[#This Row],[Daily Points]]/Table227[[#This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IF(Table227[[#This Row],[Daily Points]]="",NA(),Table227[[#This Row],[Daily Points]]/Table227[[#This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IF(Table227[[#This Row],[Daily Points]]="",NA(),Table227[[#This Row],[Daily Points]]/Table227[[#This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IF(Table227[[#This Row],[Daily Points]]="",NA(),Table227[[#This Row],[Daily Points]]/Table227[[#This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IF(Table227[[#This Row],[Daily Points]]="",NA(),Table227[[#This Row],[Daily Points]]/Table227[[#This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IF(Table227[[#This Row],[Daily Points]]="",NA(),Table227[[#This Row],[Daily Points]]/Table227[[#This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IF(Table227[[#This Row],[Daily Points]]="",NA(),Table227[[#This Row],[Daily Points]]/Table227[[#This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IF(Table227[[#This Row],[Daily Points]]="",NA(),Table227[[#This Row],[Daily Points]]/Table227[[#This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IF(Table227[[#This Row],[Daily Points]]="",NA(),Table227[[#This Row],[Daily Points]]/Table227[[#This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IF(Table227[[#This Row],[Daily Points]]="",NA(),Table227[[#This Row],[Daily Points]]/Table227[[#This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IF(Table227[[#This Row],[Daily Points]]="",NA(),Table227[[#This Row],[Daily Points]]/Table227[[#This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IF(Table227[[#This Row],[Daily Points]]="",NA(),Table227[[#This Row],[Daily Points]]/Table227[[#This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IF(Table227[[#This Row],[Daily Points]]="",NA(),Table227[[#This Row],[Daily Points]]/Table227[[#This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IF(Table227[[#This Row],[Daily Points]]="",NA(),Table227[[#This Row],[Daily Points]]/Table227[[#This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IF(Table227[[#This Row],[Daily Points]]="",NA(),Table227[[#This Row],[Daily Points]]/Table227[[#This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IF(Table227[[#This Row],[Daily Points]]="",NA(),Table227[[#This Row],[Daily Points]]/Table227[[#This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IF(Table227[[#This Row],[Daily Points]]="",NA(),Table227[[#This Row],[Daily Points]]/Table227[[#This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IF(Table227[[#This Row],[Daily Points]]="",NA(),Table227[[#This Row],[Daily Points]]/Table227[[#This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IF(Table227[[#This Row],[Daily Points]]="",NA(),Table227[[#This Row],[Daily Points]]/Table227[[#This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BNfJozogojaVDsmWjw8MNsArhtj4Z+/psF8ndXpA/sOZwXQ0sd2p1so8i3hDs8FH1OT1Ffs9nMIleg2NCnboIQ==" saltValue="6KqowyVQkU9k4pKts47OqA==" spinCount="100000" sheet="1" scenarios="1" selectLockedCells="1"/>
  <mergeCells count="4">
    <mergeCell ref="A2:E2"/>
    <mergeCell ref="F2:J2"/>
    <mergeCell ref="P3:S3"/>
    <mergeCell ref="P17:S17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700-000000000000}">
      <formula1>AND(WEEKDAY(A4)=2,A4&gt;=38971,A4&lt;38971+365.25*100)</formula1>
    </dataValidation>
  </dataValidations>
  <pageMargins left="0.7" right="0.7" top="0.75" bottom="0.75" header="0.3" footer="0.3"/>
  <pageSetup scale="70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5.36328125" style="5" customWidth="1"/>
    <col min="3" max="3" width="15.36328125" style="8" customWidth="1"/>
    <col min="4" max="4" width="15.36328125" style="6" customWidth="1"/>
    <col min="5" max="5" width="15.36328125" style="7" customWidth="1"/>
    <col min="6" max="6" width="15.36328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27" customHeight="1" x14ac:dyDescent="0.35"/>
    <row r="2" spans="1:18" s="5" customFormat="1" ht="26" x14ac:dyDescent="0.6">
      <c r="A2" s="54">
        <f>StudentInfo!B10</f>
        <v>0</v>
      </c>
      <c r="B2" s="55"/>
      <c r="C2" s="55"/>
      <c r="D2" s="55"/>
      <c r="E2" s="55"/>
      <c r="F2" s="55">
        <f>StudentInfo!V10</f>
        <v>0</v>
      </c>
      <c r="G2" s="55"/>
      <c r="H2" s="55"/>
      <c r="I2" s="55"/>
      <c r="J2" s="55"/>
    </row>
    <row r="3" spans="1:18" s="5" customFormat="1" ht="29.5" thickBot="1" x14ac:dyDescent="0.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</row>
    <row r="4" spans="1:18" s="5" customFormat="1" ht="21" x14ac:dyDescent="0.5">
      <c r="A4" s="51"/>
      <c r="B4" s="49"/>
      <c r="C4" s="10"/>
      <c r="D4" s="11"/>
      <c r="E4" s="9" t="e">
        <f>IF(Table228[[#This Row],[Daily Points]]="",NA(),Table228[[#This Row],[Daily Points]]/Table228[[#This Row],[Daily Points Possible]])</f>
        <v>#N/A</v>
      </c>
      <c r="P4" s="59" t="s">
        <v>59</v>
      </c>
      <c r="Q4" s="59"/>
      <c r="R4" s="59"/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IF(Table228[[#This Row],[Daily Points]]="",NA(),Table228[[#This Row],[Daily Points]]/Table228[[#This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IF(Table228[[#This Row],[Daily Points]]="",NA(),Table228[[#This Row],[Daily Points]]/Table228[[#This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IF(Table228[[#This Row],[Daily Points]]="",NA(),Table228[[#This Row],[Daily Points]]/Table228[[#This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IF(Table228[[#This Row],[Daily Points]]="",NA(),Table228[[#This Row],[Daily Points]]/Table228[[#This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IF(Table228[[#This Row],[Daily Points]]="",NA(),Table228[[#This Row],[Daily Points]]/Table228[[#This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IF(Table228[[#This Row],[Daily Points]]="",NA(),Table228[[#This Row],[Daily Points]]/Table228[[#This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IF(Table228[[#This Row],[Daily Points]]="",NA(),Table228[[#This Row],[Daily Points]]/Table228[[#This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IF(Table228[[#This Row],[Daily Points]]="",NA(),Table228[[#This Row],[Daily Points]]/Table228[[#This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IF(Table228[[#This Row],[Daily Points]]="",NA(),Table228[[#This Row],[Daily Points]]/Table228[[#This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IF(Table228[[#This Row],[Daily Points]]="",NA(),Table228[[#This Row],[Daily Points]]/Table228[[#This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IF(Table228[[#This Row],[Daily Points]]="",NA(),Table228[[#This Row],[Daily Points]]/Table228[[#This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IF(Table228[[#This Row],[Daily Points]]="",NA(),Table228[[#This Row],[Daily Points]]/Table228[[#This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IF(Table228[[#This Row],[Daily Points]]="",NA(),Table228[[#This Row],[Daily Points]]/Table228[[#This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IF(Table228[[#This Row],[Daily Points]]="",NA(),Table228[[#This Row],[Daily Points]]/Table228[[#This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IF(Table228[[#This Row],[Daily Points]]="",NA(),Table228[[#This Row],[Daily Points]]/Table228[[#This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IF(Table228[[#This Row],[Daily Points]]="",NA(),Table228[[#This Row],[Daily Points]]/Table228[[#This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IF(Table228[[#This Row],[Daily Points]]="",NA(),Table228[[#This Row],[Daily Points]]/Table228[[#This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IF(Table228[[#This Row],[Daily Points]]="",NA(),Table228[[#This Row],[Daily Points]]/Table228[[#This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IF(Table228[[#This Row],[Daily Points]]="",NA(),Table228[[#This Row],[Daily Points]]/Table228[[#This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IF(Table228[[#This Row],[Daily Points]]="",NA(),Table228[[#This Row],[Daily Points]]/Table228[[#This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IF(Table228[[#This Row],[Daily Points]]="",NA(),Table228[[#This Row],[Daily Points]]/Table228[[#This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IF(Table228[[#This Row],[Daily Points]]="",NA(),Table228[[#This Row],[Daily Points]]/Table228[[#This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IF(Table228[[#This Row],[Daily Points]]="",NA(),Table228[[#This Row],[Daily Points]]/Table228[[#This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IF(Table228[[#This Row],[Daily Points]]="",NA(),Table228[[#This Row],[Daily Points]]/Table228[[#This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IF(Table228[[#This Row],[Daily Points]]="",NA(),Table228[[#This Row],[Daily Points]]/Table228[[#This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IF(Table228[[#This Row],[Daily Points]]="",NA(),Table228[[#This Row],[Daily Points]]/Table228[[#This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IF(Table228[[#This Row],[Daily Points]]="",NA(),Table228[[#This Row],[Daily Points]]/Table228[[#This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IF(Table228[[#This Row],[Daily Points]]="",NA(),Table228[[#This Row],[Daily Points]]/Table228[[#This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IF(Table228[[#This Row],[Daily Points]]="",NA(),Table228[[#This Row],[Daily Points]]/Table228[[#This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IF(Table228[[#This Row],[Daily Points]]="",NA(),Table228[[#This Row],[Daily Points]]/Table228[[#This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IF(Table228[[#This Row],[Daily Points]]="",NA(),Table228[[#This Row],[Daily Points]]/Table228[[#This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IF(Table228[[#This Row],[Daily Points]]="",NA(),Table228[[#This Row],[Daily Points]]/Table228[[#This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IF(Table228[[#This Row],[Daily Points]]="",NA(),Table228[[#This Row],[Daily Points]]/Table228[[#This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IF(Table228[[#This Row],[Daily Points]]="",NA(),Table228[[#This Row],[Daily Points]]/Table228[[#This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IF(Table228[[#This Row],[Daily Points]]="",NA(),Table228[[#This Row],[Daily Points]]/Table228[[#This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IF(Table228[[#This Row],[Daily Points]]="",NA(),Table228[[#This Row],[Daily Points]]/Table228[[#This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IF(Table228[[#This Row],[Daily Points]]="",NA(),Table228[[#This Row],[Daily Points]]/Table228[[#This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IF(Table228[[#This Row],[Daily Points]]="",NA(),Table228[[#This Row],[Daily Points]]/Table228[[#This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IF(Table228[[#This Row],[Daily Points]]="",NA(),Table228[[#This Row],[Daily Points]]/Table228[[#This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IF(Table228[[#This Row],[Daily Points]]="",NA(),Table228[[#This Row],[Daily Points]]/Table228[[#This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IF(Table228[[#This Row],[Daily Points]]="",NA(),Table228[[#This Row],[Daily Points]]/Table228[[#This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IF(Table228[[#This Row],[Daily Points]]="",NA(),Table228[[#This Row],[Daily Points]]/Table228[[#This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IF(Table228[[#This Row],[Daily Points]]="",NA(),Table228[[#This Row],[Daily Points]]/Table228[[#This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IF(Table228[[#This Row],[Daily Points]]="",NA(),Table228[[#This Row],[Daily Points]]/Table228[[#This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IF(Table228[[#This Row],[Daily Points]]="",NA(),Table228[[#This Row],[Daily Points]]/Table228[[#This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IF(Table228[[#This Row],[Daily Points]]="",NA(),Table228[[#This Row],[Daily Points]]/Table228[[#This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IF(Table228[[#This Row],[Daily Points]]="",NA(),Table228[[#This Row],[Daily Points]]/Table228[[#This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IF(Table228[[#This Row],[Daily Points]]="",NA(),Table228[[#This Row],[Daily Points]]/Table228[[#This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IF(Table228[[#This Row],[Daily Points]]="",NA(),Table228[[#This Row],[Daily Points]]/Table228[[#This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IF(Table228[[#This Row],[Daily Points]]="",NA(),Table228[[#This Row],[Daily Points]]/Table228[[#This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IF(Table228[[#This Row],[Daily Points]]="",NA(),Table228[[#This Row],[Daily Points]]/Table228[[#This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IF(Table228[[#This Row],[Daily Points]]="",NA(),Table228[[#This Row],[Daily Points]]/Table228[[#This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IF(Table228[[#This Row],[Daily Points]]="",NA(),Table228[[#This Row],[Daily Points]]/Table228[[#This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IF(Table228[[#This Row],[Daily Points]]="",NA(),Table228[[#This Row],[Daily Points]]/Table228[[#This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IF(Table228[[#This Row],[Daily Points]]="",NA(),Table228[[#This Row],[Daily Points]]/Table228[[#This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IF(Table228[[#This Row],[Daily Points]]="",NA(),Table228[[#This Row],[Daily Points]]/Table228[[#This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IF(Table228[[#This Row],[Daily Points]]="",NA(),Table228[[#This Row],[Daily Points]]/Table228[[#This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IF(Table228[[#This Row],[Daily Points]]="",NA(),Table228[[#This Row],[Daily Points]]/Table228[[#This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IF(Table228[[#This Row],[Daily Points]]="",NA(),Table228[[#This Row],[Daily Points]]/Table228[[#This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IF(Table228[[#This Row],[Daily Points]]="",NA(),Table228[[#This Row],[Daily Points]]/Table228[[#This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IF(Table228[[#This Row],[Daily Points]]="",NA(),Table228[[#This Row],[Daily Points]]/Table228[[#This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IF(Table228[[#This Row],[Daily Points]]="",NA(),Table228[[#This Row],[Daily Points]]/Table228[[#This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IF(Table228[[#This Row],[Daily Points]]="",NA(),Table228[[#This Row],[Daily Points]]/Table228[[#This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IF(Table228[[#This Row],[Daily Points]]="",NA(),Table228[[#This Row],[Daily Points]]/Table228[[#This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IF(Table228[[#This Row],[Daily Points]]="",NA(),Table228[[#This Row],[Daily Points]]/Table228[[#This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IF(Table228[[#This Row],[Daily Points]]="",NA(),Table228[[#This Row],[Daily Points]]/Table228[[#This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IF(Table228[[#This Row],[Daily Points]]="",NA(),Table228[[#This Row],[Daily Points]]/Table228[[#This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IF(Table228[[#This Row],[Daily Points]]="",NA(),Table228[[#This Row],[Daily Points]]/Table228[[#This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IF(Table228[[#This Row],[Daily Points]]="",NA(),Table228[[#This Row],[Daily Points]]/Table228[[#This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IF(Table228[[#This Row],[Daily Points]]="",NA(),Table228[[#This Row],[Daily Points]]/Table228[[#This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IF(Table228[[#This Row],[Daily Points]]="",NA(),Table228[[#This Row],[Daily Points]]/Table228[[#This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IF(Table228[[#This Row],[Daily Points]]="",NA(),Table228[[#This Row],[Daily Points]]/Table228[[#This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IF(Table228[[#This Row],[Daily Points]]="",NA(),Table228[[#This Row],[Daily Points]]/Table228[[#This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IF(Table228[[#This Row],[Daily Points]]="",NA(),Table228[[#This Row],[Daily Points]]/Table228[[#This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IF(Table228[[#This Row],[Daily Points]]="",NA(),Table228[[#This Row],[Daily Points]]/Table228[[#This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IF(Table228[[#This Row],[Daily Points]]="",NA(),Table228[[#This Row],[Daily Points]]/Table228[[#This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IF(Table228[[#This Row],[Daily Points]]="",NA(),Table228[[#This Row],[Daily Points]]/Table228[[#This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IF(Table228[[#This Row],[Daily Points]]="",NA(),Table228[[#This Row],[Daily Points]]/Table228[[#This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IF(Table228[[#This Row],[Daily Points]]="",NA(),Table228[[#This Row],[Daily Points]]/Table228[[#This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IF(Table228[[#This Row],[Daily Points]]="",NA(),Table228[[#This Row],[Daily Points]]/Table228[[#This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IF(Table228[[#This Row],[Daily Points]]="",NA(),Table228[[#This Row],[Daily Points]]/Table228[[#This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IF(Table228[[#This Row],[Daily Points]]="",NA(),Table228[[#This Row],[Daily Points]]/Table228[[#This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IF(Table228[[#This Row],[Daily Points]]="",NA(),Table228[[#This Row],[Daily Points]]/Table228[[#This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IF(Table228[[#This Row],[Daily Points]]="",NA(),Table228[[#This Row],[Daily Points]]/Table228[[#This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IF(Table228[[#This Row],[Daily Points]]="",NA(),Table228[[#This Row],[Daily Points]]/Table228[[#This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IF(Table228[[#This Row],[Daily Points]]="",NA(),Table228[[#This Row],[Daily Points]]/Table228[[#This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IF(Table228[[#This Row],[Daily Points]]="",NA(),Table228[[#This Row],[Daily Points]]/Table228[[#This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IF(Table228[[#This Row],[Daily Points]]="",NA(),Table228[[#This Row],[Daily Points]]/Table228[[#This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IF(Table228[[#This Row],[Daily Points]]="",NA(),Table228[[#This Row],[Daily Points]]/Table228[[#This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IF(Table228[[#This Row],[Daily Points]]="",NA(),Table228[[#This Row],[Daily Points]]/Table228[[#This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IF(Table228[[#This Row],[Daily Points]]="",NA(),Table228[[#This Row],[Daily Points]]/Table228[[#This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IF(Table228[[#This Row],[Daily Points]]="",NA(),Table228[[#This Row],[Daily Points]]/Table228[[#This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IF(Table228[[#This Row],[Daily Points]]="",NA(),Table228[[#This Row],[Daily Points]]/Table228[[#This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IF(Table228[[#This Row],[Daily Points]]="",NA(),Table228[[#This Row],[Daily Points]]/Table228[[#This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IF(Table228[[#This Row],[Daily Points]]="",NA(),Table228[[#This Row],[Daily Points]]/Table228[[#This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IF(Table228[[#This Row],[Daily Points]]="",NA(),Table228[[#This Row],[Daily Points]]/Table228[[#This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IF(Table228[[#This Row],[Daily Points]]="",NA(),Table228[[#This Row],[Daily Points]]/Table228[[#This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IF(Table228[[#This Row],[Daily Points]]="",NA(),Table228[[#This Row],[Daily Points]]/Table228[[#This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IF(Table228[[#This Row],[Daily Points]]="",NA(),Table228[[#This Row],[Daily Points]]/Table228[[#This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IF(Table228[[#This Row],[Daily Points]]="",NA(),Table228[[#This Row],[Daily Points]]/Table228[[#This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IF(Table228[[#This Row],[Daily Points]]="",NA(),Table228[[#This Row],[Daily Points]]/Table228[[#This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IF(Table228[[#This Row],[Daily Points]]="",NA(),Table228[[#This Row],[Daily Points]]/Table228[[#This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IF(Table228[[#This Row],[Daily Points]]="",NA(),Table228[[#This Row],[Daily Points]]/Table228[[#This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IF(Table228[[#This Row],[Daily Points]]="",NA(),Table228[[#This Row],[Daily Points]]/Table228[[#This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IF(Table228[[#This Row],[Daily Points]]="",NA(),Table228[[#This Row],[Daily Points]]/Table228[[#This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IF(Table228[[#This Row],[Daily Points]]="",NA(),Table228[[#This Row],[Daily Points]]/Table228[[#This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IF(Table228[[#This Row],[Daily Points]]="",NA(),Table228[[#This Row],[Daily Points]]/Table228[[#This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IF(Table228[[#This Row],[Daily Points]]="",NA(),Table228[[#This Row],[Daily Points]]/Table228[[#This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IF(Table228[[#This Row],[Daily Points]]="",NA(),Table228[[#This Row],[Daily Points]]/Table228[[#This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IF(Table228[[#This Row],[Daily Points]]="",NA(),Table228[[#This Row],[Daily Points]]/Table228[[#This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IF(Table228[[#This Row],[Daily Points]]="",NA(),Table228[[#This Row],[Daily Points]]/Table228[[#This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IF(Table228[[#This Row],[Daily Points]]="",NA(),Table228[[#This Row],[Daily Points]]/Table228[[#This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IF(Table228[[#This Row],[Daily Points]]="",NA(),Table228[[#This Row],[Daily Points]]/Table228[[#This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IF(Table228[[#This Row],[Daily Points]]="",NA(),Table228[[#This Row],[Daily Points]]/Table228[[#This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IF(Table228[[#This Row],[Daily Points]]="",NA(),Table228[[#This Row],[Daily Points]]/Table228[[#This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IF(Table228[[#This Row],[Daily Points]]="",NA(),Table228[[#This Row],[Daily Points]]/Table228[[#This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IF(Table228[[#This Row],[Daily Points]]="",NA(),Table228[[#This Row],[Daily Points]]/Table228[[#This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IF(Table228[[#This Row],[Daily Points]]="",NA(),Table228[[#This Row],[Daily Points]]/Table228[[#This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IF(Table228[[#This Row],[Daily Points]]="",NA(),Table228[[#This Row],[Daily Points]]/Table228[[#This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IF(Table228[[#This Row],[Daily Points]]="",NA(),Table228[[#This Row],[Daily Points]]/Table228[[#This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IF(Table228[[#This Row],[Daily Points]]="",NA(),Table228[[#This Row],[Daily Points]]/Table228[[#This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IF(Table228[[#This Row],[Daily Points]]="",NA(),Table228[[#This Row],[Daily Points]]/Table228[[#This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IF(Table228[[#This Row],[Daily Points]]="",NA(),Table228[[#This Row],[Daily Points]]/Table228[[#This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IF(Table228[[#This Row],[Daily Points]]="",NA(),Table228[[#This Row],[Daily Points]]/Table228[[#This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IF(Table228[[#This Row],[Daily Points]]="",NA(),Table228[[#This Row],[Daily Points]]/Table228[[#This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IF(Table228[[#This Row],[Daily Points]]="",NA(),Table228[[#This Row],[Daily Points]]/Table228[[#This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IF(Table228[[#This Row],[Daily Points]]="",NA(),Table228[[#This Row],[Daily Points]]/Table228[[#This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IF(Table228[[#This Row],[Daily Points]]="",NA(),Table228[[#This Row],[Daily Points]]/Table228[[#This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IF(Table228[[#This Row],[Daily Points]]="",NA(),Table228[[#This Row],[Daily Points]]/Table228[[#This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IF(Table228[[#This Row],[Daily Points]]="",NA(),Table228[[#This Row],[Daily Points]]/Table228[[#This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IF(Table228[[#This Row],[Daily Points]]="",NA(),Table228[[#This Row],[Daily Points]]/Table228[[#This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IF(Table228[[#This Row],[Daily Points]]="",NA(),Table228[[#This Row],[Daily Points]]/Table228[[#This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IF(Table228[[#This Row],[Daily Points]]="",NA(),Table228[[#This Row],[Daily Points]]/Table228[[#This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IF(Table228[[#This Row],[Daily Points]]="",NA(),Table228[[#This Row],[Daily Points]]/Table228[[#This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IF(Table228[[#This Row],[Daily Points]]="",NA(),Table228[[#This Row],[Daily Points]]/Table228[[#This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IF(Table228[[#This Row],[Daily Points]]="",NA(),Table228[[#This Row],[Daily Points]]/Table228[[#This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IF(Table228[[#This Row],[Daily Points]]="",NA(),Table228[[#This Row],[Daily Points]]/Table228[[#This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IF(Table228[[#This Row],[Daily Points]]="",NA(),Table228[[#This Row],[Daily Points]]/Table228[[#This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IF(Table228[[#This Row],[Daily Points]]="",NA(),Table228[[#This Row],[Daily Points]]/Table228[[#This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IF(Table228[[#This Row],[Daily Points]]="",NA(),Table228[[#This Row],[Daily Points]]/Table228[[#This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IF(Table228[[#This Row],[Daily Points]]="",NA(),Table228[[#This Row],[Daily Points]]/Table228[[#This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IF(Table228[[#This Row],[Daily Points]]="",NA(),Table228[[#This Row],[Daily Points]]/Table228[[#This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IF(Table228[[#This Row],[Daily Points]]="",NA(),Table228[[#This Row],[Daily Points]]/Table228[[#This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IF(Table228[[#This Row],[Daily Points]]="",NA(),Table228[[#This Row],[Daily Points]]/Table228[[#This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IF(Table228[[#This Row],[Daily Points]]="",NA(),Table228[[#This Row],[Daily Points]]/Table228[[#This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IF(Table228[[#This Row],[Daily Points]]="",NA(),Table228[[#This Row],[Daily Points]]/Table228[[#This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IF(Table228[[#This Row],[Daily Points]]="",NA(),Table228[[#This Row],[Daily Points]]/Table228[[#This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IF(Table228[[#This Row],[Daily Points]]="",NA(),Table228[[#This Row],[Daily Points]]/Table228[[#This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IF(Table228[[#This Row],[Daily Points]]="",NA(),Table228[[#This Row],[Daily Points]]/Table228[[#This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IF(Table228[[#This Row],[Daily Points]]="",NA(),Table228[[#This Row],[Daily Points]]/Table228[[#This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IF(Table228[[#This Row],[Daily Points]]="",NA(),Table228[[#This Row],[Daily Points]]/Table228[[#This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IF(Table228[[#This Row],[Daily Points]]="",NA(),Table228[[#This Row],[Daily Points]]/Table228[[#This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IF(Table228[[#This Row],[Daily Points]]="",NA(),Table228[[#This Row],[Daily Points]]/Table228[[#This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IF(Table228[[#This Row],[Daily Points]]="",NA(),Table228[[#This Row],[Daily Points]]/Table228[[#This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IF(Table228[[#This Row],[Daily Points]]="",NA(),Table228[[#This Row],[Daily Points]]/Table228[[#This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IF(Table228[[#This Row],[Daily Points]]="",NA(),Table228[[#This Row],[Daily Points]]/Table228[[#This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IF(Table228[[#This Row],[Daily Points]]="",NA(),Table228[[#This Row],[Daily Points]]/Table228[[#This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IF(Table228[[#This Row],[Daily Points]]="",NA(),Table228[[#This Row],[Daily Points]]/Table228[[#This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IF(Table228[[#This Row],[Daily Points]]="",NA(),Table228[[#This Row],[Daily Points]]/Table228[[#This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IF(Table228[[#This Row],[Daily Points]]="",NA(),Table228[[#This Row],[Daily Points]]/Table228[[#This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IF(Table228[[#This Row],[Daily Points]]="",NA(),Table228[[#This Row],[Daily Points]]/Table228[[#This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IF(Table228[[#This Row],[Daily Points]]="",NA(),Table228[[#This Row],[Daily Points]]/Table228[[#This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IF(Table228[[#This Row],[Daily Points]]="",NA(),Table228[[#This Row],[Daily Points]]/Table228[[#This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IF(Table228[[#This Row],[Daily Points]]="",NA(),Table228[[#This Row],[Daily Points]]/Table228[[#This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IF(Table228[[#This Row],[Daily Points]]="",NA(),Table228[[#This Row],[Daily Points]]/Table228[[#This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IF(Table228[[#This Row],[Daily Points]]="",NA(),Table228[[#This Row],[Daily Points]]/Table228[[#This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IF(Table228[[#This Row],[Daily Points]]="",NA(),Table228[[#This Row],[Daily Points]]/Table228[[#This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IF(Table228[[#This Row],[Daily Points]]="",NA(),Table228[[#This Row],[Daily Points]]/Table228[[#This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IF(Table228[[#This Row],[Daily Points]]="",NA(),Table228[[#This Row],[Daily Points]]/Table228[[#This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IF(Table228[[#This Row],[Daily Points]]="",NA(),Table228[[#This Row],[Daily Points]]/Table228[[#This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IF(Table228[[#This Row],[Daily Points]]="",NA(),Table228[[#This Row],[Daily Points]]/Table228[[#This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IF(Table228[[#This Row],[Daily Points]]="",NA(),Table228[[#This Row],[Daily Points]]/Table228[[#This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IF(Table228[[#This Row],[Daily Points]]="",NA(),Table228[[#This Row],[Daily Points]]/Table228[[#This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IF(Table228[[#This Row],[Daily Points]]="",NA(),Table228[[#This Row],[Daily Points]]/Table228[[#This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IF(Table228[[#This Row],[Daily Points]]="",NA(),Table228[[#This Row],[Daily Points]]/Table228[[#This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IF(Table228[[#This Row],[Daily Points]]="",NA(),Table228[[#This Row],[Daily Points]]/Table228[[#This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IF(Table228[[#This Row],[Daily Points]]="",NA(),Table228[[#This Row],[Daily Points]]/Table228[[#This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IF(Table228[[#This Row],[Daily Points]]="",NA(),Table228[[#This Row],[Daily Points]]/Table228[[#This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IF(Table228[[#This Row],[Daily Points]]="",NA(),Table228[[#This Row],[Daily Points]]/Table228[[#This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IF(Table228[[#This Row],[Daily Points]]="",NA(),Table228[[#This Row],[Daily Points]]/Table228[[#This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IF(Table228[[#This Row],[Daily Points]]="",NA(),Table228[[#This Row],[Daily Points]]/Table228[[#This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IF(Table228[[#This Row],[Daily Points]]="",NA(),Table228[[#This Row],[Daily Points]]/Table228[[#This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IF(Table228[[#This Row],[Daily Points]]="",NA(),Table228[[#This Row],[Daily Points]]/Table228[[#This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IF(Table228[[#This Row],[Daily Points]]="",NA(),Table228[[#This Row],[Daily Points]]/Table228[[#This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IF(Table228[[#This Row],[Daily Points]]="",NA(),Table228[[#This Row],[Daily Points]]/Table228[[#This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IF(Table228[[#This Row],[Daily Points]]="",NA(),Table228[[#This Row],[Daily Points]]/Table228[[#This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IF(Table228[[#This Row],[Daily Points]]="",NA(),Table228[[#This Row],[Daily Points]]/Table228[[#This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IF(Table228[[#This Row],[Daily Points]]="",NA(),Table228[[#This Row],[Daily Points]]/Table228[[#This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IF(Table228[[#This Row],[Daily Points]]="",NA(),Table228[[#This Row],[Daily Points]]/Table228[[#This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IF(Table228[[#This Row],[Daily Points]]="",NA(),Table228[[#This Row],[Daily Points]]/Table228[[#This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IF(Table228[[#This Row],[Daily Points]]="",NA(),Table228[[#This Row],[Daily Points]]/Table228[[#This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IF(Table228[[#This Row],[Daily Points]]="",NA(),Table228[[#This Row],[Daily Points]]/Table228[[#This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IF(Table228[[#This Row],[Daily Points]]="",NA(),Table228[[#This Row],[Daily Points]]/Table228[[#This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IF(Table228[[#This Row],[Daily Points]]="",NA(),Table228[[#This Row],[Daily Points]]/Table228[[#This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IF(Table228[[#This Row],[Daily Points]]="",NA(),Table228[[#This Row],[Daily Points]]/Table228[[#This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IF(Table228[[#This Row],[Daily Points]]="",NA(),Table228[[#This Row],[Daily Points]]/Table228[[#This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IF(Table228[[#This Row],[Daily Points]]="",NA(),Table228[[#This Row],[Daily Points]]/Table228[[#This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IF(Table228[[#This Row],[Daily Points]]="",NA(),Table228[[#This Row],[Daily Points]]/Table228[[#This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IF(Table228[[#This Row],[Daily Points]]="",NA(),Table228[[#This Row],[Daily Points]]/Table228[[#This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IF(Table228[[#This Row],[Daily Points]]="",NA(),Table228[[#This Row],[Daily Points]]/Table228[[#This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IF(Table228[[#This Row],[Daily Points]]="",NA(),Table228[[#This Row],[Daily Points]]/Table228[[#This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IF(Table228[[#This Row],[Daily Points]]="",NA(),Table228[[#This Row],[Daily Points]]/Table228[[#This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IF(Table228[[#This Row],[Daily Points]]="",NA(),Table228[[#This Row],[Daily Points]]/Table228[[#This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IF(Table228[[#This Row],[Daily Points]]="",NA(),Table228[[#This Row],[Daily Points]]/Table228[[#This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IF(Table228[[#This Row],[Daily Points]]="",NA(),Table228[[#This Row],[Daily Points]]/Table228[[#This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IF(Table228[[#This Row],[Daily Points]]="",NA(),Table228[[#This Row],[Daily Points]]/Table228[[#This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IF(Table228[[#This Row],[Daily Points]]="",NA(),Table228[[#This Row],[Daily Points]]/Table228[[#This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IF(Table228[[#This Row],[Daily Points]]="",NA(),Table228[[#This Row],[Daily Points]]/Table228[[#This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IF(Table228[[#This Row],[Daily Points]]="",NA(),Table228[[#This Row],[Daily Points]]/Table228[[#This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IF(Table228[[#This Row],[Daily Points]]="",NA(),Table228[[#This Row],[Daily Points]]/Table228[[#This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IF(Table228[[#This Row],[Daily Points]]="",NA(),Table228[[#This Row],[Daily Points]]/Table228[[#This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IF(Table228[[#This Row],[Daily Points]]="",NA(),Table228[[#This Row],[Daily Points]]/Table228[[#This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IF(Table228[[#This Row],[Daily Points]]="",NA(),Table228[[#This Row],[Daily Points]]/Table228[[#This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IF(Table228[[#This Row],[Daily Points]]="",NA(),Table228[[#This Row],[Daily Points]]/Table228[[#This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IF(Table228[[#This Row],[Daily Points]]="",NA(),Table228[[#This Row],[Daily Points]]/Table228[[#This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IF(Table228[[#This Row],[Daily Points]]="",NA(),Table228[[#This Row],[Daily Points]]/Table228[[#This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IF(Table228[[#This Row],[Daily Points]]="",NA(),Table228[[#This Row],[Daily Points]]/Table228[[#This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IF(Table228[[#This Row],[Daily Points]]="",NA(),Table228[[#This Row],[Daily Points]]/Table228[[#This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IF(Table228[[#This Row],[Daily Points]]="",NA(),Table228[[#This Row],[Daily Points]]/Table228[[#This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1oQu1H3xiOpCm5tBAFwd5so/M6NHm20x/+8axfQEiEKMVn1YI503WTWqyhHggcvD4EztB5wIPU6XpzsBinPsow==" saltValue="PXAIyO774xhWMprcAkRG8Q==" spinCount="100000" sheet="1" scenarios="1" selectLockedCells="1"/>
  <mergeCells count="4">
    <mergeCell ref="P4:R4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800-000000000000}">
      <formula1>AND(WEEKDAY(A4)=2,A4&gt;=38971,A4&lt;38971+365.25*100)</formula1>
    </dataValidation>
  </dataValidations>
  <pageMargins left="0.7" right="0.7" top="0.75" bottom="0.75" header="0.3" footer="0.3"/>
  <pageSetup scale="52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" style="5" customWidth="1"/>
    <col min="3" max="3" width="12" style="8" customWidth="1"/>
    <col min="4" max="4" width="12" style="6" customWidth="1"/>
    <col min="5" max="5" width="12" style="7" customWidth="1"/>
    <col min="6" max="6" width="12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" customHeight="1" x14ac:dyDescent="0.35"/>
    <row r="2" spans="1:18" s="5" customFormat="1" ht="26" x14ac:dyDescent="0.6">
      <c r="A2" s="54">
        <f>StudentInfo!B11</f>
        <v>0</v>
      </c>
      <c r="B2" s="55"/>
      <c r="C2" s="55"/>
      <c r="D2" s="55"/>
      <c r="E2" s="55"/>
      <c r="F2" s="55">
        <f>StudentInfo!V11</f>
        <v>0</v>
      </c>
      <c r="G2" s="55"/>
      <c r="H2" s="55"/>
      <c r="I2" s="55"/>
      <c r="J2" s="55"/>
    </row>
    <row r="3" spans="1:18" s="5" customFormat="1" ht="29.5" thickBot="1" x14ac:dyDescent="0.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</row>
    <row r="4" spans="1:18" s="5" customFormat="1" ht="21" x14ac:dyDescent="0.5">
      <c r="A4" s="51"/>
      <c r="B4" s="49"/>
      <c r="C4" s="10"/>
      <c r="D4" s="11"/>
      <c r="E4" s="9" t="e">
        <f>IF(Table229[[#This Row],[Daily Points]]="",NA(),Table229[[#This Row],[Daily Points]]/Table229[[#This Row],[Daily Points Possible]])</f>
        <v>#N/A</v>
      </c>
      <c r="P4" s="59" t="s">
        <v>59</v>
      </c>
      <c r="Q4" s="59"/>
      <c r="R4" s="59"/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IF(Table229[[#This Row],[Daily Points]]="",NA(),Table229[[#This Row],[Daily Points]]/Table229[[#This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IF(Table229[[#This Row],[Daily Points]]="",NA(),Table229[[#This Row],[Daily Points]]/Table229[[#This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IF(Table229[[#This Row],[Daily Points]]="",NA(),Table229[[#This Row],[Daily Points]]/Table229[[#This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IF(Table229[[#This Row],[Daily Points]]="",NA(),Table229[[#This Row],[Daily Points]]/Table229[[#This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IF(Table229[[#This Row],[Daily Points]]="",NA(),Table229[[#This Row],[Daily Points]]/Table229[[#This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IF(Table229[[#This Row],[Daily Points]]="",NA(),Table229[[#This Row],[Daily Points]]/Table229[[#This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IF(Table229[[#This Row],[Daily Points]]="",NA(),Table229[[#This Row],[Daily Points]]/Table229[[#This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IF(Table229[[#This Row],[Daily Points]]="",NA(),Table229[[#This Row],[Daily Points]]/Table229[[#This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IF(Table229[[#This Row],[Daily Points]]="",NA(),Table229[[#This Row],[Daily Points]]/Table229[[#This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IF(Table229[[#This Row],[Daily Points]]="",NA(),Table229[[#This Row],[Daily Points]]/Table229[[#This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IF(Table229[[#This Row],[Daily Points]]="",NA(),Table229[[#This Row],[Daily Points]]/Table229[[#This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IF(Table229[[#This Row],[Daily Points]]="",NA(),Table229[[#This Row],[Daily Points]]/Table229[[#This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IF(Table229[[#This Row],[Daily Points]]="",NA(),Table229[[#This Row],[Daily Points]]/Table229[[#This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IF(Table229[[#This Row],[Daily Points]]="",NA(),Table229[[#This Row],[Daily Points]]/Table229[[#This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IF(Table229[[#This Row],[Daily Points]]="",NA(),Table229[[#This Row],[Daily Points]]/Table229[[#This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IF(Table229[[#This Row],[Daily Points]]="",NA(),Table229[[#This Row],[Daily Points]]/Table229[[#This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IF(Table229[[#This Row],[Daily Points]]="",NA(),Table229[[#This Row],[Daily Points]]/Table229[[#This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IF(Table229[[#This Row],[Daily Points]]="",NA(),Table229[[#This Row],[Daily Points]]/Table229[[#This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IF(Table229[[#This Row],[Daily Points]]="",NA(),Table229[[#This Row],[Daily Points]]/Table229[[#This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IF(Table229[[#This Row],[Daily Points]]="",NA(),Table229[[#This Row],[Daily Points]]/Table229[[#This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IF(Table229[[#This Row],[Daily Points]]="",NA(),Table229[[#This Row],[Daily Points]]/Table229[[#This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IF(Table229[[#This Row],[Daily Points]]="",NA(),Table229[[#This Row],[Daily Points]]/Table229[[#This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IF(Table229[[#This Row],[Daily Points]]="",NA(),Table229[[#This Row],[Daily Points]]/Table229[[#This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IF(Table229[[#This Row],[Daily Points]]="",NA(),Table229[[#This Row],[Daily Points]]/Table229[[#This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IF(Table229[[#This Row],[Daily Points]]="",NA(),Table229[[#This Row],[Daily Points]]/Table229[[#This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IF(Table229[[#This Row],[Daily Points]]="",NA(),Table229[[#This Row],[Daily Points]]/Table229[[#This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IF(Table229[[#This Row],[Daily Points]]="",NA(),Table229[[#This Row],[Daily Points]]/Table229[[#This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IF(Table229[[#This Row],[Daily Points]]="",NA(),Table229[[#This Row],[Daily Points]]/Table229[[#This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IF(Table229[[#This Row],[Daily Points]]="",NA(),Table229[[#This Row],[Daily Points]]/Table229[[#This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IF(Table229[[#This Row],[Daily Points]]="",NA(),Table229[[#This Row],[Daily Points]]/Table229[[#This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IF(Table229[[#This Row],[Daily Points]]="",NA(),Table229[[#This Row],[Daily Points]]/Table229[[#This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IF(Table229[[#This Row],[Daily Points]]="",NA(),Table229[[#This Row],[Daily Points]]/Table229[[#This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IF(Table229[[#This Row],[Daily Points]]="",NA(),Table229[[#This Row],[Daily Points]]/Table229[[#This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IF(Table229[[#This Row],[Daily Points]]="",NA(),Table229[[#This Row],[Daily Points]]/Table229[[#This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IF(Table229[[#This Row],[Daily Points]]="",NA(),Table229[[#This Row],[Daily Points]]/Table229[[#This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IF(Table229[[#This Row],[Daily Points]]="",NA(),Table229[[#This Row],[Daily Points]]/Table229[[#This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IF(Table229[[#This Row],[Daily Points]]="",NA(),Table229[[#This Row],[Daily Points]]/Table229[[#This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IF(Table229[[#This Row],[Daily Points]]="",NA(),Table229[[#This Row],[Daily Points]]/Table229[[#This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IF(Table229[[#This Row],[Daily Points]]="",NA(),Table229[[#This Row],[Daily Points]]/Table229[[#This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IF(Table229[[#This Row],[Daily Points]]="",NA(),Table229[[#This Row],[Daily Points]]/Table229[[#This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IF(Table229[[#This Row],[Daily Points]]="",NA(),Table229[[#This Row],[Daily Points]]/Table229[[#This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IF(Table229[[#This Row],[Daily Points]]="",NA(),Table229[[#This Row],[Daily Points]]/Table229[[#This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IF(Table229[[#This Row],[Daily Points]]="",NA(),Table229[[#This Row],[Daily Points]]/Table229[[#This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IF(Table229[[#This Row],[Daily Points]]="",NA(),Table229[[#This Row],[Daily Points]]/Table229[[#This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IF(Table229[[#This Row],[Daily Points]]="",NA(),Table229[[#This Row],[Daily Points]]/Table229[[#This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IF(Table229[[#This Row],[Daily Points]]="",NA(),Table229[[#This Row],[Daily Points]]/Table229[[#This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IF(Table229[[#This Row],[Daily Points]]="",NA(),Table229[[#This Row],[Daily Points]]/Table229[[#This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IF(Table229[[#This Row],[Daily Points]]="",NA(),Table229[[#This Row],[Daily Points]]/Table229[[#This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IF(Table229[[#This Row],[Daily Points]]="",NA(),Table229[[#This Row],[Daily Points]]/Table229[[#This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IF(Table229[[#This Row],[Daily Points]]="",NA(),Table229[[#This Row],[Daily Points]]/Table229[[#This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IF(Table229[[#This Row],[Daily Points]]="",NA(),Table229[[#This Row],[Daily Points]]/Table229[[#This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IF(Table229[[#This Row],[Daily Points]]="",NA(),Table229[[#This Row],[Daily Points]]/Table229[[#This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IF(Table229[[#This Row],[Daily Points]]="",NA(),Table229[[#This Row],[Daily Points]]/Table229[[#This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IF(Table229[[#This Row],[Daily Points]]="",NA(),Table229[[#This Row],[Daily Points]]/Table229[[#This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IF(Table229[[#This Row],[Daily Points]]="",NA(),Table229[[#This Row],[Daily Points]]/Table229[[#This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IF(Table229[[#This Row],[Daily Points]]="",NA(),Table229[[#This Row],[Daily Points]]/Table229[[#This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IF(Table229[[#This Row],[Daily Points]]="",NA(),Table229[[#This Row],[Daily Points]]/Table229[[#This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IF(Table229[[#This Row],[Daily Points]]="",NA(),Table229[[#This Row],[Daily Points]]/Table229[[#This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IF(Table229[[#This Row],[Daily Points]]="",NA(),Table229[[#This Row],[Daily Points]]/Table229[[#This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IF(Table229[[#This Row],[Daily Points]]="",NA(),Table229[[#This Row],[Daily Points]]/Table229[[#This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IF(Table229[[#This Row],[Daily Points]]="",NA(),Table229[[#This Row],[Daily Points]]/Table229[[#This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IF(Table229[[#This Row],[Daily Points]]="",NA(),Table229[[#This Row],[Daily Points]]/Table229[[#This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IF(Table229[[#This Row],[Daily Points]]="",NA(),Table229[[#This Row],[Daily Points]]/Table229[[#This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IF(Table229[[#This Row],[Daily Points]]="",NA(),Table229[[#This Row],[Daily Points]]/Table229[[#This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IF(Table229[[#This Row],[Daily Points]]="",NA(),Table229[[#This Row],[Daily Points]]/Table229[[#This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IF(Table229[[#This Row],[Daily Points]]="",NA(),Table229[[#This Row],[Daily Points]]/Table229[[#This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IF(Table229[[#This Row],[Daily Points]]="",NA(),Table229[[#This Row],[Daily Points]]/Table229[[#This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IF(Table229[[#This Row],[Daily Points]]="",NA(),Table229[[#This Row],[Daily Points]]/Table229[[#This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IF(Table229[[#This Row],[Daily Points]]="",NA(),Table229[[#This Row],[Daily Points]]/Table229[[#This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IF(Table229[[#This Row],[Daily Points]]="",NA(),Table229[[#This Row],[Daily Points]]/Table229[[#This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IF(Table229[[#This Row],[Daily Points]]="",NA(),Table229[[#This Row],[Daily Points]]/Table229[[#This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IF(Table229[[#This Row],[Daily Points]]="",NA(),Table229[[#This Row],[Daily Points]]/Table229[[#This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IF(Table229[[#This Row],[Daily Points]]="",NA(),Table229[[#This Row],[Daily Points]]/Table229[[#This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IF(Table229[[#This Row],[Daily Points]]="",NA(),Table229[[#This Row],[Daily Points]]/Table229[[#This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IF(Table229[[#This Row],[Daily Points]]="",NA(),Table229[[#This Row],[Daily Points]]/Table229[[#This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IF(Table229[[#This Row],[Daily Points]]="",NA(),Table229[[#This Row],[Daily Points]]/Table229[[#This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IF(Table229[[#This Row],[Daily Points]]="",NA(),Table229[[#This Row],[Daily Points]]/Table229[[#This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IF(Table229[[#This Row],[Daily Points]]="",NA(),Table229[[#This Row],[Daily Points]]/Table229[[#This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IF(Table229[[#This Row],[Daily Points]]="",NA(),Table229[[#This Row],[Daily Points]]/Table229[[#This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IF(Table229[[#This Row],[Daily Points]]="",NA(),Table229[[#This Row],[Daily Points]]/Table229[[#This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IF(Table229[[#This Row],[Daily Points]]="",NA(),Table229[[#This Row],[Daily Points]]/Table229[[#This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IF(Table229[[#This Row],[Daily Points]]="",NA(),Table229[[#This Row],[Daily Points]]/Table229[[#This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IF(Table229[[#This Row],[Daily Points]]="",NA(),Table229[[#This Row],[Daily Points]]/Table229[[#This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IF(Table229[[#This Row],[Daily Points]]="",NA(),Table229[[#This Row],[Daily Points]]/Table229[[#This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IF(Table229[[#This Row],[Daily Points]]="",NA(),Table229[[#This Row],[Daily Points]]/Table229[[#This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IF(Table229[[#This Row],[Daily Points]]="",NA(),Table229[[#This Row],[Daily Points]]/Table229[[#This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IF(Table229[[#This Row],[Daily Points]]="",NA(),Table229[[#This Row],[Daily Points]]/Table229[[#This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IF(Table229[[#This Row],[Daily Points]]="",NA(),Table229[[#This Row],[Daily Points]]/Table229[[#This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IF(Table229[[#This Row],[Daily Points]]="",NA(),Table229[[#This Row],[Daily Points]]/Table229[[#This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IF(Table229[[#This Row],[Daily Points]]="",NA(),Table229[[#This Row],[Daily Points]]/Table229[[#This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IF(Table229[[#This Row],[Daily Points]]="",NA(),Table229[[#This Row],[Daily Points]]/Table229[[#This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IF(Table229[[#This Row],[Daily Points]]="",NA(),Table229[[#This Row],[Daily Points]]/Table229[[#This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IF(Table229[[#This Row],[Daily Points]]="",NA(),Table229[[#This Row],[Daily Points]]/Table229[[#This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IF(Table229[[#This Row],[Daily Points]]="",NA(),Table229[[#This Row],[Daily Points]]/Table229[[#This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IF(Table229[[#This Row],[Daily Points]]="",NA(),Table229[[#This Row],[Daily Points]]/Table229[[#This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IF(Table229[[#This Row],[Daily Points]]="",NA(),Table229[[#This Row],[Daily Points]]/Table229[[#This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IF(Table229[[#This Row],[Daily Points]]="",NA(),Table229[[#This Row],[Daily Points]]/Table229[[#This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IF(Table229[[#This Row],[Daily Points]]="",NA(),Table229[[#This Row],[Daily Points]]/Table229[[#This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IF(Table229[[#This Row],[Daily Points]]="",NA(),Table229[[#This Row],[Daily Points]]/Table229[[#This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IF(Table229[[#This Row],[Daily Points]]="",NA(),Table229[[#This Row],[Daily Points]]/Table229[[#This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IF(Table229[[#This Row],[Daily Points]]="",NA(),Table229[[#This Row],[Daily Points]]/Table229[[#This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IF(Table229[[#This Row],[Daily Points]]="",NA(),Table229[[#This Row],[Daily Points]]/Table229[[#This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IF(Table229[[#This Row],[Daily Points]]="",NA(),Table229[[#This Row],[Daily Points]]/Table229[[#This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IF(Table229[[#This Row],[Daily Points]]="",NA(),Table229[[#This Row],[Daily Points]]/Table229[[#This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IF(Table229[[#This Row],[Daily Points]]="",NA(),Table229[[#This Row],[Daily Points]]/Table229[[#This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IF(Table229[[#This Row],[Daily Points]]="",NA(),Table229[[#This Row],[Daily Points]]/Table229[[#This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IF(Table229[[#This Row],[Daily Points]]="",NA(),Table229[[#This Row],[Daily Points]]/Table229[[#This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IF(Table229[[#This Row],[Daily Points]]="",NA(),Table229[[#This Row],[Daily Points]]/Table229[[#This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IF(Table229[[#This Row],[Daily Points]]="",NA(),Table229[[#This Row],[Daily Points]]/Table229[[#This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IF(Table229[[#This Row],[Daily Points]]="",NA(),Table229[[#This Row],[Daily Points]]/Table229[[#This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IF(Table229[[#This Row],[Daily Points]]="",NA(),Table229[[#This Row],[Daily Points]]/Table229[[#This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IF(Table229[[#This Row],[Daily Points]]="",NA(),Table229[[#This Row],[Daily Points]]/Table229[[#This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IF(Table229[[#This Row],[Daily Points]]="",NA(),Table229[[#This Row],[Daily Points]]/Table229[[#This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IF(Table229[[#This Row],[Daily Points]]="",NA(),Table229[[#This Row],[Daily Points]]/Table229[[#This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IF(Table229[[#This Row],[Daily Points]]="",NA(),Table229[[#This Row],[Daily Points]]/Table229[[#This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IF(Table229[[#This Row],[Daily Points]]="",NA(),Table229[[#This Row],[Daily Points]]/Table229[[#This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IF(Table229[[#This Row],[Daily Points]]="",NA(),Table229[[#This Row],[Daily Points]]/Table229[[#This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IF(Table229[[#This Row],[Daily Points]]="",NA(),Table229[[#This Row],[Daily Points]]/Table229[[#This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IF(Table229[[#This Row],[Daily Points]]="",NA(),Table229[[#This Row],[Daily Points]]/Table229[[#This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IF(Table229[[#This Row],[Daily Points]]="",NA(),Table229[[#This Row],[Daily Points]]/Table229[[#This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IF(Table229[[#This Row],[Daily Points]]="",NA(),Table229[[#This Row],[Daily Points]]/Table229[[#This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IF(Table229[[#This Row],[Daily Points]]="",NA(),Table229[[#This Row],[Daily Points]]/Table229[[#This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IF(Table229[[#This Row],[Daily Points]]="",NA(),Table229[[#This Row],[Daily Points]]/Table229[[#This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IF(Table229[[#This Row],[Daily Points]]="",NA(),Table229[[#This Row],[Daily Points]]/Table229[[#This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IF(Table229[[#This Row],[Daily Points]]="",NA(),Table229[[#This Row],[Daily Points]]/Table229[[#This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IF(Table229[[#This Row],[Daily Points]]="",NA(),Table229[[#This Row],[Daily Points]]/Table229[[#This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IF(Table229[[#This Row],[Daily Points]]="",NA(),Table229[[#This Row],[Daily Points]]/Table229[[#This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IF(Table229[[#This Row],[Daily Points]]="",NA(),Table229[[#This Row],[Daily Points]]/Table229[[#This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IF(Table229[[#This Row],[Daily Points]]="",NA(),Table229[[#This Row],[Daily Points]]/Table229[[#This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IF(Table229[[#This Row],[Daily Points]]="",NA(),Table229[[#This Row],[Daily Points]]/Table229[[#This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IF(Table229[[#This Row],[Daily Points]]="",NA(),Table229[[#This Row],[Daily Points]]/Table229[[#This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IF(Table229[[#This Row],[Daily Points]]="",NA(),Table229[[#This Row],[Daily Points]]/Table229[[#This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IF(Table229[[#This Row],[Daily Points]]="",NA(),Table229[[#This Row],[Daily Points]]/Table229[[#This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IF(Table229[[#This Row],[Daily Points]]="",NA(),Table229[[#This Row],[Daily Points]]/Table229[[#This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IF(Table229[[#This Row],[Daily Points]]="",NA(),Table229[[#This Row],[Daily Points]]/Table229[[#This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IF(Table229[[#This Row],[Daily Points]]="",NA(),Table229[[#This Row],[Daily Points]]/Table229[[#This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IF(Table229[[#This Row],[Daily Points]]="",NA(),Table229[[#This Row],[Daily Points]]/Table229[[#This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IF(Table229[[#This Row],[Daily Points]]="",NA(),Table229[[#This Row],[Daily Points]]/Table229[[#This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IF(Table229[[#This Row],[Daily Points]]="",NA(),Table229[[#This Row],[Daily Points]]/Table229[[#This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IF(Table229[[#This Row],[Daily Points]]="",NA(),Table229[[#This Row],[Daily Points]]/Table229[[#This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IF(Table229[[#This Row],[Daily Points]]="",NA(),Table229[[#This Row],[Daily Points]]/Table229[[#This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IF(Table229[[#This Row],[Daily Points]]="",NA(),Table229[[#This Row],[Daily Points]]/Table229[[#This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IF(Table229[[#This Row],[Daily Points]]="",NA(),Table229[[#This Row],[Daily Points]]/Table229[[#This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IF(Table229[[#This Row],[Daily Points]]="",NA(),Table229[[#This Row],[Daily Points]]/Table229[[#This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IF(Table229[[#This Row],[Daily Points]]="",NA(),Table229[[#This Row],[Daily Points]]/Table229[[#This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IF(Table229[[#This Row],[Daily Points]]="",NA(),Table229[[#This Row],[Daily Points]]/Table229[[#This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IF(Table229[[#This Row],[Daily Points]]="",NA(),Table229[[#This Row],[Daily Points]]/Table229[[#This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IF(Table229[[#This Row],[Daily Points]]="",NA(),Table229[[#This Row],[Daily Points]]/Table229[[#This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IF(Table229[[#This Row],[Daily Points]]="",NA(),Table229[[#This Row],[Daily Points]]/Table229[[#This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IF(Table229[[#This Row],[Daily Points]]="",NA(),Table229[[#This Row],[Daily Points]]/Table229[[#This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IF(Table229[[#This Row],[Daily Points]]="",NA(),Table229[[#This Row],[Daily Points]]/Table229[[#This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IF(Table229[[#This Row],[Daily Points]]="",NA(),Table229[[#This Row],[Daily Points]]/Table229[[#This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IF(Table229[[#This Row],[Daily Points]]="",NA(),Table229[[#This Row],[Daily Points]]/Table229[[#This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IF(Table229[[#This Row],[Daily Points]]="",NA(),Table229[[#This Row],[Daily Points]]/Table229[[#This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IF(Table229[[#This Row],[Daily Points]]="",NA(),Table229[[#This Row],[Daily Points]]/Table229[[#This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IF(Table229[[#This Row],[Daily Points]]="",NA(),Table229[[#This Row],[Daily Points]]/Table229[[#This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IF(Table229[[#This Row],[Daily Points]]="",NA(),Table229[[#This Row],[Daily Points]]/Table229[[#This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IF(Table229[[#This Row],[Daily Points]]="",NA(),Table229[[#This Row],[Daily Points]]/Table229[[#This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IF(Table229[[#This Row],[Daily Points]]="",NA(),Table229[[#This Row],[Daily Points]]/Table229[[#This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IF(Table229[[#This Row],[Daily Points]]="",NA(),Table229[[#This Row],[Daily Points]]/Table229[[#This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IF(Table229[[#This Row],[Daily Points]]="",NA(),Table229[[#This Row],[Daily Points]]/Table229[[#This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IF(Table229[[#This Row],[Daily Points]]="",NA(),Table229[[#This Row],[Daily Points]]/Table229[[#This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IF(Table229[[#This Row],[Daily Points]]="",NA(),Table229[[#This Row],[Daily Points]]/Table229[[#This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IF(Table229[[#This Row],[Daily Points]]="",NA(),Table229[[#This Row],[Daily Points]]/Table229[[#This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IF(Table229[[#This Row],[Daily Points]]="",NA(),Table229[[#This Row],[Daily Points]]/Table229[[#This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IF(Table229[[#This Row],[Daily Points]]="",NA(),Table229[[#This Row],[Daily Points]]/Table229[[#This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IF(Table229[[#This Row],[Daily Points]]="",NA(),Table229[[#This Row],[Daily Points]]/Table229[[#This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IF(Table229[[#This Row],[Daily Points]]="",NA(),Table229[[#This Row],[Daily Points]]/Table229[[#This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IF(Table229[[#This Row],[Daily Points]]="",NA(),Table229[[#This Row],[Daily Points]]/Table229[[#This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IF(Table229[[#This Row],[Daily Points]]="",NA(),Table229[[#This Row],[Daily Points]]/Table229[[#This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IF(Table229[[#This Row],[Daily Points]]="",NA(),Table229[[#This Row],[Daily Points]]/Table229[[#This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IF(Table229[[#This Row],[Daily Points]]="",NA(),Table229[[#This Row],[Daily Points]]/Table229[[#This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IF(Table229[[#This Row],[Daily Points]]="",NA(),Table229[[#This Row],[Daily Points]]/Table229[[#This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IF(Table229[[#This Row],[Daily Points]]="",NA(),Table229[[#This Row],[Daily Points]]/Table229[[#This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IF(Table229[[#This Row],[Daily Points]]="",NA(),Table229[[#This Row],[Daily Points]]/Table229[[#This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IF(Table229[[#This Row],[Daily Points]]="",NA(),Table229[[#This Row],[Daily Points]]/Table229[[#This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IF(Table229[[#This Row],[Daily Points]]="",NA(),Table229[[#This Row],[Daily Points]]/Table229[[#This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IF(Table229[[#This Row],[Daily Points]]="",NA(),Table229[[#This Row],[Daily Points]]/Table229[[#This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IF(Table229[[#This Row],[Daily Points]]="",NA(),Table229[[#This Row],[Daily Points]]/Table229[[#This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IF(Table229[[#This Row],[Daily Points]]="",NA(),Table229[[#This Row],[Daily Points]]/Table229[[#This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IF(Table229[[#This Row],[Daily Points]]="",NA(),Table229[[#This Row],[Daily Points]]/Table229[[#This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IF(Table229[[#This Row],[Daily Points]]="",NA(),Table229[[#This Row],[Daily Points]]/Table229[[#This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IF(Table229[[#This Row],[Daily Points]]="",NA(),Table229[[#This Row],[Daily Points]]/Table229[[#This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IF(Table229[[#This Row],[Daily Points]]="",NA(),Table229[[#This Row],[Daily Points]]/Table229[[#This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IF(Table229[[#This Row],[Daily Points]]="",NA(),Table229[[#This Row],[Daily Points]]/Table229[[#This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IF(Table229[[#This Row],[Daily Points]]="",NA(),Table229[[#This Row],[Daily Points]]/Table229[[#This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IF(Table229[[#This Row],[Daily Points]]="",NA(),Table229[[#This Row],[Daily Points]]/Table229[[#This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IF(Table229[[#This Row],[Daily Points]]="",NA(),Table229[[#This Row],[Daily Points]]/Table229[[#This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IF(Table229[[#This Row],[Daily Points]]="",NA(),Table229[[#This Row],[Daily Points]]/Table229[[#This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IF(Table229[[#This Row],[Daily Points]]="",NA(),Table229[[#This Row],[Daily Points]]/Table229[[#This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IF(Table229[[#This Row],[Daily Points]]="",NA(),Table229[[#This Row],[Daily Points]]/Table229[[#This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IF(Table229[[#This Row],[Daily Points]]="",NA(),Table229[[#This Row],[Daily Points]]/Table229[[#This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IF(Table229[[#This Row],[Daily Points]]="",NA(),Table229[[#This Row],[Daily Points]]/Table229[[#This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IF(Table229[[#This Row],[Daily Points]]="",NA(),Table229[[#This Row],[Daily Points]]/Table229[[#This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IF(Table229[[#This Row],[Daily Points]]="",NA(),Table229[[#This Row],[Daily Points]]/Table229[[#This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IF(Table229[[#This Row],[Daily Points]]="",NA(),Table229[[#This Row],[Daily Points]]/Table229[[#This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IF(Table229[[#This Row],[Daily Points]]="",NA(),Table229[[#This Row],[Daily Points]]/Table229[[#This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IF(Table229[[#This Row],[Daily Points]]="",NA(),Table229[[#This Row],[Daily Points]]/Table229[[#This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IF(Table229[[#This Row],[Daily Points]]="",NA(),Table229[[#This Row],[Daily Points]]/Table229[[#This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IF(Table229[[#This Row],[Daily Points]]="",NA(),Table229[[#This Row],[Daily Points]]/Table229[[#This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IF(Table229[[#This Row],[Daily Points]]="",NA(),Table229[[#This Row],[Daily Points]]/Table229[[#This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IF(Table229[[#This Row],[Daily Points]]="",NA(),Table229[[#This Row],[Daily Points]]/Table229[[#This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IF(Table229[[#This Row],[Daily Points]]="",NA(),Table229[[#This Row],[Daily Points]]/Table229[[#This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IF(Table229[[#This Row],[Daily Points]]="",NA(),Table229[[#This Row],[Daily Points]]/Table229[[#This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IF(Table229[[#This Row],[Daily Points]]="",NA(),Table229[[#This Row],[Daily Points]]/Table229[[#This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IF(Table229[[#This Row],[Daily Points]]="",NA(),Table229[[#This Row],[Daily Points]]/Table229[[#This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IF(Table229[[#This Row],[Daily Points]]="",NA(),Table229[[#This Row],[Daily Points]]/Table229[[#This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IF(Table229[[#This Row],[Daily Points]]="",NA(),Table229[[#This Row],[Daily Points]]/Table229[[#This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IF(Table229[[#This Row],[Daily Points]]="",NA(),Table229[[#This Row],[Daily Points]]/Table229[[#This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IF(Table229[[#This Row],[Daily Points]]="",NA(),Table229[[#This Row],[Daily Points]]/Table229[[#This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IF(Table229[[#This Row],[Daily Points]]="",NA(),Table229[[#This Row],[Daily Points]]/Table229[[#This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IF(Table229[[#This Row],[Daily Points]]="",NA(),Table229[[#This Row],[Daily Points]]/Table229[[#This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IF(Table229[[#This Row],[Daily Points]]="",NA(),Table229[[#This Row],[Daily Points]]/Table229[[#This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IF(Table229[[#This Row],[Daily Points]]="",NA(),Table229[[#This Row],[Daily Points]]/Table229[[#This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IF(Table229[[#This Row],[Daily Points]]="",NA(),Table229[[#This Row],[Daily Points]]/Table229[[#This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IF(Table229[[#This Row],[Daily Points]]="",NA(),Table229[[#This Row],[Daily Points]]/Table229[[#This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IF(Table229[[#This Row],[Daily Points]]="",NA(),Table229[[#This Row],[Daily Points]]/Table229[[#This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IF(Table229[[#This Row],[Daily Points]]="",NA(),Table229[[#This Row],[Daily Points]]/Table229[[#This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IF(Table229[[#This Row],[Daily Points]]="",NA(),Table229[[#This Row],[Daily Points]]/Table229[[#This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Jo/7p6FrVY96nQquH7L+l+lBWhFcHn8T7KKqPCyNDTFolpH9+SIzPBkWtEBx/xS5zDBkXi5ULlzacl3Hjfyxug==" saltValue="swO38ZwZt9KM/GrgMXEhyg==" spinCount="100000" sheet="1" scenarios="1" selectLockedCells="1"/>
  <mergeCells count="4">
    <mergeCell ref="P4:R4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900-000000000000}">
      <formula1>AND(WEEKDAY(A4)=2,A4&gt;=38971,A4&lt;38971+365.25*100)</formula1>
    </dataValidation>
  </dataValidations>
  <pageMargins left="0.7" right="0.7" top="0.75" bottom="0.75" header="0.3" footer="0.3"/>
  <pageSetup scale="53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90625" style="5" customWidth="1"/>
    <col min="3" max="3" width="11.90625" style="8" customWidth="1"/>
    <col min="4" max="4" width="11.90625" style="6" customWidth="1"/>
    <col min="5" max="5" width="11.90625" style="7" customWidth="1"/>
    <col min="6" max="6" width="11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9" ht="36" customHeight="1" x14ac:dyDescent="0.35"/>
    <row r="2" spans="1:19" s="5" customFormat="1" ht="26" x14ac:dyDescent="0.6">
      <c r="A2" s="54">
        <f>StudentInfo!B12</f>
        <v>0</v>
      </c>
      <c r="B2" s="55"/>
      <c r="C2" s="55"/>
      <c r="D2" s="55"/>
      <c r="E2" s="55"/>
      <c r="F2" s="55">
        <f>StudentInfo!V12</f>
        <v>0</v>
      </c>
      <c r="G2" s="55"/>
      <c r="H2" s="55"/>
      <c r="I2" s="55"/>
      <c r="J2" s="55"/>
    </row>
    <row r="3" spans="1:19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Q3" s="59" t="s">
        <v>59</v>
      </c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IF(Table2210[[#This Row],[Daily Points]]="",NA(),Table2210[[#This Row],[Daily Points]]/Table2210[[#This Row],[Daily Points Possible]])</f>
        <v>#N/A</v>
      </c>
    </row>
    <row r="5" spans="1:19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IF(Table2210[[#This Row],[Daily Points]]="",NA(),Table2210[[#This Row],[Daily Points]]/Table2210[[#This Row],[Daily Points Possible]])</f>
        <v>#N/A</v>
      </c>
    </row>
    <row r="6" spans="1:19" s="5" customFormat="1" x14ac:dyDescent="0.35">
      <c r="A6" s="13" t="e">
        <f t="shared" si="0"/>
        <v>#VALUE!</v>
      </c>
      <c r="B6" s="49"/>
      <c r="C6" s="10"/>
      <c r="D6" s="12"/>
      <c r="E6" s="9" t="e">
        <f>IF(Table2210[[#This Row],[Daily Points]]="",NA(),Table2210[[#This Row],[Daily Points]]/Table2210[[#This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IF(Table2210[[#This Row],[Daily Points]]="",NA(),Table2210[[#This Row],[Daily Points]]/Table2210[[#This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IF(Table2210[[#This Row],[Daily Points]]="",NA(),Table2210[[#This Row],[Daily Points]]/Table2210[[#This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IF(Table2210[[#This Row],[Daily Points]]="",NA(),Table2210[[#This Row],[Daily Points]]/Table2210[[#This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IF(Table2210[[#This Row],[Daily Points]]="",NA(),Table2210[[#This Row],[Daily Points]]/Table2210[[#This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IF(Table2210[[#This Row],[Daily Points]]="",NA(),Table2210[[#This Row],[Daily Points]]/Table2210[[#This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IF(Table2210[[#This Row],[Daily Points]]="",NA(),Table2210[[#This Row],[Daily Points]]/Table2210[[#This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IF(Table2210[[#This Row],[Daily Points]]="",NA(),Table2210[[#This Row],[Daily Points]]/Table2210[[#This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x14ac:dyDescent="0.35">
      <c r="A14" s="13" t="e">
        <f t="shared" si="0"/>
        <v>#VALUE!</v>
      </c>
      <c r="B14" s="49"/>
      <c r="C14" s="10"/>
      <c r="D14" s="12"/>
      <c r="E14" s="9" t="e">
        <f>IF(Table2210[[#This Row],[Daily Points]]="",NA(),Table2210[[#This Row],[Daily Points]]/Table2210[[#This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IF(Table2210[[#This Row],[Daily Points]]="",NA(),Table2210[[#This Row],[Daily Points]]/Table2210[[#This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IF(Table2210[[#This Row],[Daily Points]]="",NA(),Table2210[[#This Row],[Daily Points]]/Table2210[[#This Row],[Daily Points Possible]])</f>
        <v>#N/A</v>
      </c>
      <c r="F16" s="5"/>
      <c r="G16" s="5"/>
    </row>
    <row r="17" spans="1:19" ht="16" x14ac:dyDescent="0.5">
      <c r="A17" s="13" t="e">
        <f t="shared" si="0"/>
        <v>#VALUE!</v>
      </c>
      <c r="B17" s="49"/>
      <c r="C17" s="10"/>
      <c r="D17" s="12"/>
      <c r="E17" s="9" t="e">
        <f>IF(Table2210[[#This Row],[Daily Points]]="",NA(),Table2210[[#This Row],[Daily Points]]/Table2210[[#This Row],[Daily Points Possible]])</f>
        <v>#N/A</v>
      </c>
      <c r="F17" s="5"/>
      <c r="G17" s="5"/>
      <c r="Q17" s="58" t="s">
        <v>60</v>
      </c>
      <c r="R17" s="61"/>
      <c r="S17" s="61"/>
    </row>
    <row r="18" spans="1:19" x14ac:dyDescent="0.35">
      <c r="A18" s="13" t="e">
        <f t="shared" si="0"/>
        <v>#VALUE!</v>
      </c>
      <c r="B18" s="49"/>
      <c r="C18" s="10"/>
      <c r="D18" s="12"/>
      <c r="E18" s="9" t="e">
        <f>IF(Table2210[[#This Row],[Daily Points]]="",NA(),Table2210[[#This Row],[Daily Points]]/Table2210[[#This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x14ac:dyDescent="0.35">
      <c r="A19" s="13" t="e">
        <f t="shared" si="0"/>
        <v>#VALUE!</v>
      </c>
      <c r="B19" s="49"/>
      <c r="C19" s="10"/>
      <c r="D19" s="12"/>
      <c r="E19" s="9" t="e">
        <f>IF(Table2210[[#This Row],[Daily Points]]="",NA(),Table2210[[#This Row],[Daily Points]]/Table2210[[#This Row],[Daily Points Possible]])</f>
        <v>#N/A</v>
      </c>
      <c r="F19" s="5"/>
      <c r="G19" s="5"/>
    </row>
    <row r="20" spans="1:19" x14ac:dyDescent="0.35">
      <c r="A20" s="13" t="e">
        <f t="shared" si="0"/>
        <v>#VALUE!</v>
      </c>
      <c r="B20" s="49"/>
      <c r="C20" s="10"/>
      <c r="D20" s="12"/>
      <c r="E20" s="9" t="e">
        <f>IF(Table2210[[#This Row],[Daily Points]]="",NA(),Table2210[[#This Row],[Daily Points]]/Table2210[[#This Row],[Daily Points Possible]])</f>
        <v>#N/A</v>
      </c>
      <c r="F20" s="5"/>
      <c r="G20" s="5"/>
    </row>
    <row r="21" spans="1:19" x14ac:dyDescent="0.35">
      <c r="A21" s="13" t="e">
        <f t="shared" si="0"/>
        <v>#VALUE!</v>
      </c>
      <c r="B21" s="49"/>
      <c r="C21" s="10"/>
      <c r="D21" s="12"/>
      <c r="E21" s="9" t="e">
        <f>IF(Table2210[[#This Row],[Daily Points]]="",NA(),Table2210[[#This Row],[Daily Points]]/Table2210[[#This Row],[Daily Points Possible]])</f>
        <v>#N/A</v>
      </c>
      <c r="F21" s="5"/>
      <c r="G21" s="5"/>
    </row>
    <row r="22" spans="1:19" x14ac:dyDescent="0.35">
      <c r="A22" s="13" t="e">
        <f t="shared" si="0"/>
        <v>#VALUE!</v>
      </c>
      <c r="B22" s="49"/>
      <c r="C22" s="10"/>
      <c r="D22" s="12"/>
      <c r="E22" s="9" t="e">
        <f>IF(Table2210[[#This Row],[Daily Points]]="",NA(),Table2210[[#This Row],[Daily Points]]/Table2210[[#This Row],[Daily Points Possible]])</f>
        <v>#N/A</v>
      </c>
      <c r="F22" s="5"/>
      <c r="G22" s="5"/>
    </row>
    <row r="23" spans="1:19" x14ac:dyDescent="0.35">
      <c r="A23" s="13" t="e">
        <f t="shared" si="0"/>
        <v>#VALUE!</v>
      </c>
      <c r="B23" s="49"/>
      <c r="C23" s="10"/>
      <c r="D23" s="12"/>
      <c r="E23" s="9" t="e">
        <f>IF(Table2210[[#This Row],[Daily Points]]="",NA(),Table2210[[#This Row],[Daily Points]]/Table2210[[#This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x14ac:dyDescent="0.35">
      <c r="A24" s="13" t="e">
        <f t="shared" si="0"/>
        <v>#VALUE!</v>
      </c>
      <c r="B24" s="49"/>
      <c r="C24" s="10"/>
      <c r="D24" s="12"/>
      <c r="E24" s="9" t="e">
        <f>IF(Table2210[[#This Row],[Daily Points]]="",NA(),Table2210[[#This Row],[Daily Points]]/Table2210[[#This Row],[Daily Points Possible]])</f>
        <v>#N/A</v>
      </c>
      <c r="F24" s="5"/>
      <c r="G24" s="5"/>
    </row>
    <row r="25" spans="1:19" x14ac:dyDescent="0.35">
      <c r="A25" s="13" t="e">
        <f t="shared" si="0"/>
        <v>#VALUE!</v>
      </c>
      <c r="B25" s="49"/>
      <c r="C25" s="10"/>
      <c r="D25" s="12"/>
      <c r="E25" s="9" t="e">
        <f>IF(Table2210[[#This Row],[Daily Points]]="",NA(),Table2210[[#This Row],[Daily Points]]/Table2210[[#This Row],[Daily Points Possible]])</f>
        <v>#N/A</v>
      </c>
      <c r="F25" s="5"/>
      <c r="G25" s="5"/>
    </row>
    <row r="26" spans="1:19" x14ac:dyDescent="0.35">
      <c r="A26" s="13" t="e">
        <f t="shared" si="0"/>
        <v>#VALUE!</v>
      </c>
      <c r="B26" s="49"/>
      <c r="C26" s="10"/>
      <c r="D26" s="12"/>
      <c r="E26" s="9" t="e">
        <f>IF(Table2210[[#This Row],[Daily Points]]="",NA(),Table2210[[#This Row],[Daily Points]]/Table2210[[#This Row],[Daily Points Possible]])</f>
        <v>#N/A</v>
      </c>
      <c r="F26" s="5"/>
      <c r="G26" s="5"/>
    </row>
    <row r="27" spans="1:19" x14ac:dyDescent="0.35">
      <c r="A27" s="13" t="e">
        <f t="shared" si="0"/>
        <v>#VALUE!</v>
      </c>
      <c r="B27" s="49"/>
      <c r="C27" s="10"/>
      <c r="D27" s="12"/>
      <c r="E27" s="9" t="e">
        <f>IF(Table2210[[#This Row],[Daily Points]]="",NA(),Table2210[[#This Row],[Daily Points]]/Table2210[[#This Row],[Daily Points Possible]])</f>
        <v>#N/A</v>
      </c>
      <c r="F27" s="5"/>
      <c r="G27" s="5"/>
    </row>
    <row r="28" spans="1:19" x14ac:dyDescent="0.35">
      <c r="A28" s="13" t="e">
        <f t="shared" si="0"/>
        <v>#VALUE!</v>
      </c>
      <c r="B28" s="49"/>
      <c r="C28" s="10"/>
      <c r="D28" s="12"/>
      <c r="E28" s="9" t="e">
        <f>IF(Table2210[[#This Row],[Daily Points]]="",NA(),Table2210[[#This Row],[Daily Points]]/Table2210[[#This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x14ac:dyDescent="0.35">
      <c r="A29" s="13" t="e">
        <f t="shared" si="0"/>
        <v>#VALUE!</v>
      </c>
      <c r="B29" s="49"/>
      <c r="C29" s="10"/>
      <c r="D29" s="12"/>
      <c r="E29" s="9" t="e">
        <f>IF(Table2210[[#This Row],[Daily Points]]="",NA(),Table2210[[#This Row],[Daily Points]]/Table2210[[#This Row],[Daily Points Possible]])</f>
        <v>#N/A</v>
      </c>
      <c r="F29" s="5"/>
      <c r="G29" s="5"/>
    </row>
    <row r="30" spans="1:19" x14ac:dyDescent="0.35">
      <c r="A30" s="13" t="e">
        <f t="shared" si="0"/>
        <v>#VALUE!</v>
      </c>
      <c r="B30" s="49"/>
      <c r="C30" s="10"/>
      <c r="D30" s="12"/>
      <c r="E30" s="9" t="e">
        <f>IF(Table2210[[#This Row],[Daily Points]]="",NA(),Table2210[[#This Row],[Daily Points]]/Table2210[[#This Row],[Daily Points Possible]])</f>
        <v>#N/A</v>
      </c>
      <c r="F30" s="5"/>
      <c r="G30" s="5"/>
    </row>
    <row r="31" spans="1:19" x14ac:dyDescent="0.35">
      <c r="A31" s="13" t="e">
        <f t="shared" si="0"/>
        <v>#VALUE!</v>
      </c>
      <c r="B31" s="49"/>
      <c r="C31" s="10"/>
      <c r="D31" s="12"/>
      <c r="E31" s="9" t="e">
        <f>IF(Table2210[[#This Row],[Daily Points]]="",NA(),Table2210[[#This Row],[Daily Points]]/Table2210[[#This Row],[Daily Points Possible]])</f>
        <v>#N/A</v>
      </c>
      <c r="F31" s="5"/>
      <c r="G31" s="5"/>
    </row>
    <row r="32" spans="1:19" x14ac:dyDescent="0.35">
      <c r="A32" s="13" t="e">
        <f t="shared" si="0"/>
        <v>#VALUE!</v>
      </c>
      <c r="B32" s="49"/>
      <c r="C32" s="10"/>
      <c r="D32" s="12"/>
      <c r="E32" s="9" t="e">
        <f>IF(Table2210[[#This Row],[Daily Points]]="",NA(),Table2210[[#This Row],[Daily Points]]/Table2210[[#This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IF(Table2210[[#This Row],[Daily Points]]="",NA(),Table2210[[#This Row],[Daily Points]]/Table2210[[#This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IF(Table2210[[#This Row],[Daily Points]]="",NA(),Table2210[[#This Row],[Daily Points]]/Table2210[[#This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IF(Table2210[[#This Row],[Daily Points]]="",NA(),Table2210[[#This Row],[Daily Points]]/Table2210[[#This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IF(Table2210[[#This Row],[Daily Points]]="",NA(),Table2210[[#This Row],[Daily Points]]/Table2210[[#This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IF(Table2210[[#This Row],[Daily Points]]="",NA(),Table2210[[#This Row],[Daily Points]]/Table2210[[#This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IF(Table2210[[#This Row],[Daily Points]]="",NA(),Table2210[[#This Row],[Daily Points]]/Table2210[[#This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IF(Table2210[[#This Row],[Daily Points]]="",NA(),Table2210[[#This Row],[Daily Points]]/Table2210[[#This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IF(Table2210[[#This Row],[Daily Points]]="",NA(),Table2210[[#This Row],[Daily Points]]/Table2210[[#This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IF(Table2210[[#This Row],[Daily Points]]="",NA(),Table2210[[#This Row],[Daily Points]]/Table2210[[#This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IF(Table2210[[#This Row],[Daily Points]]="",NA(),Table2210[[#This Row],[Daily Points]]/Table2210[[#This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IF(Table2210[[#This Row],[Daily Points]]="",NA(),Table2210[[#This Row],[Daily Points]]/Table2210[[#This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IF(Table2210[[#This Row],[Daily Points]]="",NA(),Table2210[[#This Row],[Daily Points]]/Table2210[[#This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IF(Table2210[[#This Row],[Daily Points]]="",NA(),Table2210[[#This Row],[Daily Points]]/Table2210[[#This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IF(Table2210[[#This Row],[Daily Points]]="",NA(),Table2210[[#This Row],[Daily Points]]/Table2210[[#This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IF(Table2210[[#This Row],[Daily Points]]="",NA(),Table2210[[#This Row],[Daily Points]]/Table2210[[#This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IF(Table2210[[#This Row],[Daily Points]]="",NA(),Table2210[[#This Row],[Daily Points]]/Table2210[[#This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IF(Table2210[[#This Row],[Daily Points]]="",NA(),Table2210[[#This Row],[Daily Points]]/Table2210[[#This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IF(Table2210[[#This Row],[Daily Points]]="",NA(),Table2210[[#This Row],[Daily Points]]/Table2210[[#This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IF(Table2210[[#This Row],[Daily Points]]="",NA(),Table2210[[#This Row],[Daily Points]]/Table2210[[#This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IF(Table2210[[#This Row],[Daily Points]]="",NA(),Table2210[[#This Row],[Daily Points]]/Table2210[[#This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IF(Table2210[[#This Row],[Daily Points]]="",NA(),Table2210[[#This Row],[Daily Points]]/Table2210[[#This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IF(Table2210[[#This Row],[Daily Points]]="",NA(),Table2210[[#This Row],[Daily Points]]/Table2210[[#This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IF(Table2210[[#This Row],[Daily Points]]="",NA(),Table2210[[#This Row],[Daily Points]]/Table2210[[#This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IF(Table2210[[#This Row],[Daily Points]]="",NA(),Table2210[[#This Row],[Daily Points]]/Table2210[[#This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IF(Table2210[[#This Row],[Daily Points]]="",NA(),Table2210[[#This Row],[Daily Points]]/Table2210[[#This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IF(Table2210[[#This Row],[Daily Points]]="",NA(),Table2210[[#This Row],[Daily Points]]/Table2210[[#This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IF(Table2210[[#This Row],[Daily Points]]="",NA(),Table2210[[#This Row],[Daily Points]]/Table2210[[#This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IF(Table2210[[#This Row],[Daily Points]]="",NA(),Table2210[[#This Row],[Daily Points]]/Table2210[[#This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IF(Table2210[[#This Row],[Daily Points]]="",NA(),Table2210[[#This Row],[Daily Points]]/Table2210[[#This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IF(Table2210[[#This Row],[Daily Points]]="",NA(),Table2210[[#This Row],[Daily Points]]/Table2210[[#This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IF(Table2210[[#This Row],[Daily Points]]="",NA(),Table2210[[#This Row],[Daily Points]]/Table2210[[#This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IF(Table2210[[#This Row],[Daily Points]]="",NA(),Table2210[[#This Row],[Daily Points]]/Table2210[[#This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IF(Table2210[[#This Row],[Daily Points]]="",NA(),Table2210[[#This Row],[Daily Points]]/Table2210[[#This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IF(Table2210[[#This Row],[Daily Points]]="",NA(),Table2210[[#This Row],[Daily Points]]/Table2210[[#This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IF(Table2210[[#This Row],[Daily Points]]="",NA(),Table2210[[#This Row],[Daily Points]]/Table2210[[#This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IF(Table2210[[#This Row],[Daily Points]]="",NA(),Table2210[[#This Row],[Daily Points]]/Table2210[[#This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IF(Table2210[[#This Row],[Daily Points]]="",NA(),Table2210[[#This Row],[Daily Points]]/Table2210[[#This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IF(Table2210[[#This Row],[Daily Points]]="",NA(),Table2210[[#This Row],[Daily Points]]/Table2210[[#This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IF(Table2210[[#This Row],[Daily Points]]="",NA(),Table2210[[#This Row],[Daily Points]]/Table2210[[#This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IF(Table2210[[#This Row],[Daily Points]]="",NA(),Table2210[[#This Row],[Daily Points]]/Table2210[[#This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IF(Table2210[[#This Row],[Daily Points]]="",NA(),Table2210[[#This Row],[Daily Points]]/Table2210[[#This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IF(Table2210[[#This Row],[Daily Points]]="",NA(),Table2210[[#This Row],[Daily Points]]/Table2210[[#This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IF(Table2210[[#This Row],[Daily Points]]="",NA(),Table2210[[#This Row],[Daily Points]]/Table2210[[#This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IF(Table2210[[#This Row],[Daily Points]]="",NA(),Table2210[[#This Row],[Daily Points]]/Table2210[[#This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IF(Table2210[[#This Row],[Daily Points]]="",NA(),Table2210[[#This Row],[Daily Points]]/Table2210[[#This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IF(Table2210[[#This Row],[Daily Points]]="",NA(),Table2210[[#This Row],[Daily Points]]/Table2210[[#This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IF(Table2210[[#This Row],[Daily Points]]="",NA(),Table2210[[#This Row],[Daily Points]]/Table2210[[#This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IF(Table2210[[#This Row],[Daily Points]]="",NA(),Table2210[[#This Row],[Daily Points]]/Table2210[[#This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IF(Table2210[[#This Row],[Daily Points]]="",NA(),Table2210[[#This Row],[Daily Points]]/Table2210[[#This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IF(Table2210[[#This Row],[Daily Points]]="",NA(),Table2210[[#This Row],[Daily Points]]/Table2210[[#This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IF(Table2210[[#This Row],[Daily Points]]="",NA(),Table2210[[#This Row],[Daily Points]]/Table2210[[#This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IF(Table2210[[#This Row],[Daily Points]]="",NA(),Table2210[[#This Row],[Daily Points]]/Table2210[[#This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IF(Table2210[[#This Row],[Daily Points]]="",NA(),Table2210[[#This Row],[Daily Points]]/Table2210[[#This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IF(Table2210[[#This Row],[Daily Points]]="",NA(),Table2210[[#This Row],[Daily Points]]/Table2210[[#This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IF(Table2210[[#This Row],[Daily Points]]="",NA(),Table2210[[#This Row],[Daily Points]]/Table2210[[#This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IF(Table2210[[#This Row],[Daily Points]]="",NA(),Table2210[[#This Row],[Daily Points]]/Table2210[[#This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IF(Table2210[[#This Row],[Daily Points]]="",NA(),Table2210[[#This Row],[Daily Points]]/Table2210[[#This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IF(Table2210[[#This Row],[Daily Points]]="",NA(),Table2210[[#This Row],[Daily Points]]/Table2210[[#This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IF(Table2210[[#This Row],[Daily Points]]="",NA(),Table2210[[#This Row],[Daily Points]]/Table2210[[#This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IF(Table2210[[#This Row],[Daily Points]]="",NA(),Table2210[[#This Row],[Daily Points]]/Table2210[[#This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IF(Table2210[[#This Row],[Daily Points]]="",NA(),Table2210[[#This Row],[Daily Points]]/Table2210[[#This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IF(Table2210[[#This Row],[Daily Points]]="",NA(),Table2210[[#This Row],[Daily Points]]/Table2210[[#This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IF(Table2210[[#This Row],[Daily Points]]="",NA(),Table2210[[#This Row],[Daily Points]]/Table2210[[#This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IF(Table2210[[#This Row],[Daily Points]]="",NA(),Table2210[[#This Row],[Daily Points]]/Table2210[[#This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IF(Table2210[[#This Row],[Daily Points]]="",NA(),Table2210[[#This Row],[Daily Points]]/Table2210[[#This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IF(Table2210[[#This Row],[Daily Points]]="",NA(),Table2210[[#This Row],[Daily Points]]/Table2210[[#This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IF(Table2210[[#This Row],[Daily Points]]="",NA(),Table2210[[#This Row],[Daily Points]]/Table2210[[#This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IF(Table2210[[#This Row],[Daily Points]]="",NA(),Table2210[[#This Row],[Daily Points]]/Table2210[[#This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IF(Table2210[[#This Row],[Daily Points]]="",NA(),Table2210[[#This Row],[Daily Points]]/Table2210[[#This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IF(Table2210[[#This Row],[Daily Points]]="",NA(),Table2210[[#This Row],[Daily Points]]/Table2210[[#This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IF(Table2210[[#This Row],[Daily Points]]="",NA(),Table2210[[#This Row],[Daily Points]]/Table2210[[#This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IF(Table2210[[#This Row],[Daily Points]]="",NA(),Table2210[[#This Row],[Daily Points]]/Table2210[[#This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IF(Table2210[[#This Row],[Daily Points]]="",NA(),Table2210[[#This Row],[Daily Points]]/Table2210[[#This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IF(Table2210[[#This Row],[Daily Points]]="",NA(),Table2210[[#This Row],[Daily Points]]/Table2210[[#This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IF(Table2210[[#This Row],[Daily Points]]="",NA(),Table2210[[#This Row],[Daily Points]]/Table2210[[#This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IF(Table2210[[#This Row],[Daily Points]]="",NA(),Table2210[[#This Row],[Daily Points]]/Table2210[[#This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IF(Table2210[[#This Row],[Daily Points]]="",NA(),Table2210[[#This Row],[Daily Points]]/Table2210[[#This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IF(Table2210[[#This Row],[Daily Points]]="",NA(),Table2210[[#This Row],[Daily Points]]/Table2210[[#This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IF(Table2210[[#This Row],[Daily Points]]="",NA(),Table2210[[#This Row],[Daily Points]]/Table2210[[#This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IF(Table2210[[#This Row],[Daily Points]]="",NA(),Table2210[[#This Row],[Daily Points]]/Table2210[[#This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IF(Table2210[[#This Row],[Daily Points]]="",NA(),Table2210[[#This Row],[Daily Points]]/Table2210[[#This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IF(Table2210[[#This Row],[Daily Points]]="",NA(),Table2210[[#This Row],[Daily Points]]/Table2210[[#This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IF(Table2210[[#This Row],[Daily Points]]="",NA(),Table2210[[#This Row],[Daily Points]]/Table2210[[#This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IF(Table2210[[#This Row],[Daily Points]]="",NA(),Table2210[[#This Row],[Daily Points]]/Table2210[[#This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IF(Table2210[[#This Row],[Daily Points]]="",NA(),Table2210[[#This Row],[Daily Points]]/Table2210[[#This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IF(Table2210[[#This Row],[Daily Points]]="",NA(),Table2210[[#This Row],[Daily Points]]/Table2210[[#This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IF(Table2210[[#This Row],[Daily Points]]="",NA(),Table2210[[#This Row],[Daily Points]]/Table2210[[#This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IF(Table2210[[#This Row],[Daily Points]]="",NA(),Table2210[[#This Row],[Daily Points]]/Table2210[[#This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IF(Table2210[[#This Row],[Daily Points]]="",NA(),Table2210[[#This Row],[Daily Points]]/Table2210[[#This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IF(Table2210[[#This Row],[Daily Points]]="",NA(),Table2210[[#This Row],[Daily Points]]/Table2210[[#This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IF(Table2210[[#This Row],[Daily Points]]="",NA(),Table2210[[#This Row],[Daily Points]]/Table2210[[#This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IF(Table2210[[#This Row],[Daily Points]]="",NA(),Table2210[[#This Row],[Daily Points]]/Table2210[[#This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IF(Table2210[[#This Row],[Daily Points]]="",NA(),Table2210[[#This Row],[Daily Points]]/Table2210[[#This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IF(Table2210[[#This Row],[Daily Points]]="",NA(),Table2210[[#This Row],[Daily Points]]/Table2210[[#This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IF(Table2210[[#This Row],[Daily Points]]="",NA(),Table2210[[#This Row],[Daily Points]]/Table2210[[#This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IF(Table2210[[#This Row],[Daily Points]]="",NA(),Table2210[[#This Row],[Daily Points]]/Table2210[[#This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IF(Table2210[[#This Row],[Daily Points]]="",NA(),Table2210[[#This Row],[Daily Points]]/Table2210[[#This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IF(Table2210[[#This Row],[Daily Points]]="",NA(),Table2210[[#This Row],[Daily Points]]/Table2210[[#This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IF(Table2210[[#This Row],[Daily Points]]="",NA(),Table2210[[#This Row],[Daily Points]]/Table2210[[#This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IF(Table2210[[#This Row],[Daily Points]]="",NA(),Table2210[[#This Row],[Daily Points]]/Table2210[[#This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IF(Table2210[[#This Row],[Daily Points]]="",NA(),Table2210[[#This Row],[Daily Points]]/Table2210[[#This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IF(Table2210[[#This Row],[Daily Points]]="",NA(),Table2210[[#This Row],[Daily Points]]/Table2210[[#This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IF(Table2210[[#This Row],[Daily Points]]="",NA(),Table2210[[#This Row],[Daily Points]]/Table2210[[#This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IF(Table2210[[#This Row],[Daily Points]]="",NA(),Table2210[[#This Row],[Daily Points]]/Table2210[[#This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IF(Table2210[[#This Row],[Daily Points]]="",NA(),Table2210[[#This Row],[Daily Points]]/Table2210[[#This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IF(Table2210[[#This Row],[Daily Points]]="",NA(),Table2210[[#This Row],[Daily Points]]/Table2210[[#This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IF(Table2210[[#This Row],[Daily Points]]="",NA(),Table2210[[#This Row],[Daily Points]]/Table2210[[#This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IF(Table2210[[#This Row],[Daily Points]]="",NA(),Table2210[[#This Row],[Daily Points]]/Table2210[[#This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IF(Table2210[[#This Row],[Daily Points]]="",NA(),Table2210[[#This Row],[Daily Points]]/Table2210[[#This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IF(Table2210[[#This Row],[Daily Points]]="",NA(),Table2210[[#This Row],[Daily Points]]/Table2210[[#This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IF(Table2210[[#This Row],[Daily Points]]="",NA(),Table2210[[#This Row],[Daily Points]]/Table2210[[#This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IF(Table2210[[#This Row],[Daily Points]]="",NA(),Table2210[[#This Row],[Daily Points]]/Table2210[[#This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IF(Table2210[[#This Row],[Daily Points]]="",NA(),Table2210[[#This Row],[Daily Points]]/Table2210[[#This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IF(Table2210[[#This Row],[Daily Points]]="",NA(),Table2210[[#This Row],[Daily Points]]/Table2210[[#This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IF(Table2210[[#This Row],[Daily Points]]="",NA(),Table2210[[#This Row],[Daily Points]]/Table2210[[#This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IF(Table2210[[#This Row],[Daily Points]]="",NA(),Table2210[[#This Row],[Daily Points]]/Table2210[[#This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IF(Table2210[[#This Row],[Daily Points]]="",NA(),Table2210[[#This Row],[Daily Points]]/Table2210[[#This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IF(Table2210[[#This Row],[Daily Points]]="",NA(),Table2210[[#This Row],[Daily Points]]/Table2210[[#This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IF(Table2210[[#This Row],[Daily Points]]="",NA(),Table2210[[#This Row],[Daily Points]]/Table2210[[#This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IF(Table2210[[#This Row],[Daily Points]]="",NA(),Table2210[[#This Row],[Daily Points]]/Table2210[[#This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IF(Table2210[[#This Row],[Daily Points]]="",NA(),Table2210[[#This Row],[Daily Points]]/Table2210[[#This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IF(Table2210[[#This Row],[Daily Points]]="",NA(),Table2210[[#This Row],[Daily Points]]/Table2210[[#This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IF(Table2210[[#This Row],[Daily Points]]="",NA(),Table2210[[#This Row],[Daily Points]]/Table2210[[#This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IF(Table2210[[#This Row],[Daily Points]]="",NA(),Table2210[[#This Row],[Daily Points]]/Table2210[[#This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IF(Table2210[[#This Row],[Daily Points]]="",NA(),Table2210[[#This Row],[Daily Points]]/Table2210[[#This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IF(Table2210[[#This Row],[Daily Points]]="",NA(),Table2210[[#This Row],[Daily Points]]/Table2210[[#This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IF(Table2210[[#This Row],[Daily Points]]="",NA(),Table2210[[#This Row],[Daily Points]]/Table2210[[#This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IF(Table2210[[#This Row],[Daily Points]]="",NA(),Table2210[[#This Row],[Daily Points]]/Table2210[[#This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IF(Table2210[[#This Row],[Daily Points]]="",NA(),Table2210[[#This Row],[Daily Points]]/Table2210[[#This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IF(Table2210[[#This Row],[Daily Points]]="",NA(),Table2210[[#This Row],[Daily Points]]/Table2210[[#This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IF(Table2210[[#This Row],[Daily Points]]="",NA(),Table2210[[#This Row],[Daily Points]]/Table2210[[#This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IF(Table2210[[#This Row],[Daily Points]]="",NA(),Table2210[[#This Row],[Daily Points]]/Table2210[[#This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IF(Table2210[[#This Row],[Daily Points]]="",NA(),Table2210[[#This Row],[Daily Points]]/Table2210[[#This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IF(Table2210[[#This Row],[Daily Points]]="",NA(),Table2210[[#This Row],[Daily Points]]/Table2210[[#This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IF(Table2210[[#This Row],[Daily Points]]="",NA(),Table2210[[#This Row],[Daily Points]]/Table2210[[#This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IF(Table2210[[#This Row],[Daily Points]]="",NA(),Table2210[[#This Row],[Daily Points]]/Table2210[[#This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IF(Table2210[[#This Row],[Daily Points]]="",NA(),Table2210[[#This Row],[Daily Points]]/Table2210[[#This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IF(Table2210[[#This Row],[Daily Points]]="",NA(),Table2210[[#This Row],[Daily Points]]/Table2210[[#This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IF(Table2210[[#This Row],[Daily Points]]="",NA(),Table2210[[#This Row],[Daily Points]]/Table2210[[#This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IF(Table2210[[#This Row],[Daily Points]]="",NA(),Table2210[[#This Row],[Daily Points]]/Table2210[[#This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IF(Table2210[[#This Row],[Daily Points]]="",NA(),Table2210[[#This Row],[Daily Points]]/Table2210[[#This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IF(Table2210[[#This Row],[Daily Points]]="",NA(),Table2210[[#This Row],[Daily Points]]/Table2210[[#This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IF(Table2210[[#This Row],[Daily Points]]="",NA(),Table2210[[#This Row],[Daily Points]]/Table2210[[#This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IF(Table2210[[#This Row],[Daily Points]]="",NA(),Table2210[[#This Row],[Daily Points]]/Table2210[[#This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IF(Table2210[[#This Row],[Daily Points]]="",NA(),Table2210[[#This Row],[Daily Points]]/Table2210[[#This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IF(Table2210[[#This Row],[Daily Points]]="",NA(),Table2210[[#This Row],[Daily Points]]/Table2210[[#This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IF(Table2210[[#This Row],[Daily Points]]="",NA(),Table2210[[#This Row],[Daily Points]]/Table2210[[#This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IF(Table2210[[#This Row],[Daily Points]]="",NA(),Table2210[[#This Row],[Daily Points]]/Table2210[[#This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IF(Table2210[[#This Row],[Daily Points]]="",NA(),Table2210[[#This Row],[Daily Points]]/Table2210[[#This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IF(Table2210[[#This Row],[Daily Points]]="",NA(),Table2210[[#This Row],[Daily Points]]/Table2210[[#This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IF(Table2210[[#This Row],[Daily Points]]="",NA(),Table2210[[#This Row],[Daily Points]]/Table2210[[#This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IF(Table2210[[#This Row],[Daily Points]]="",NA(),Table2210[[#This Row],[Daily Points]]/Table2210[[#This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IF(Table2210[[#This Row],[Daily Points]]="",NA(),Table2210[[#This Row],[Daily Points]]/Table2210[[#This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IF(Table2210[[#This Row],[Daily Points]]="",NA(),Table2210[[#This Row],[Daily Points]]/Table2210[[#This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IF(Table2210[[#This Row],[Daily Points]]="",NA(),Table2210[[#This Row],[Daily Points]]/Table2210[[#This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IF(Table2210[[#This Row],[Daily Points]]="",NA(),Table2210[[#This Row],[Daily Points]]/Table2210[[#This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IF(Table2210[[#This Row],[Daily Points]]="",NA(),Table2210[[#This Row],[Daily Points]]/Table2210[[#This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IF(Table2210[[#This Row],[Daily Points]]="",NA(),Table2210[[#This Row],[Daily Points]]/Table2210[[#This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IF(Table2210[[#This Row],[Daily Points]]="",NA(),Table2210[[#This Row],[Daily Points]]/Table2210[[#This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IF(Table2210[[#This Row],[Daily Points]]="",NA(),Table2210[[#This Row],[Daily Points]]/Table2210[[#This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IF(Table2210[[#This Row],[Daily Points]]="",NA(),Table2210[[#This Row],[Daily Points]]/Table2210[[#This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IF(Table2210[[#This Row],[Daily Points]]="",NA(),Table2210[[#This Row],[Daily Points]]/Table2210[[#This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IF(Table2210[[#This Row],[Daily Points]]="",NA(),Table2210[[#This Row],[Daily Points]]/Table2210[[#This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IF(Table2210[[#This Row],[Daily Points]]="",NA(),Table2210[[#This Row],[Daily Points]]/Table2210[[#This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IF(Table2210[[#This Row],[Daily Points]]="",NA(),Table2210[[#This Row],[Daily Points]]/Table2210[[#This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IF(Table2210[[#This Row],[Daily Points]]="",NA(),Table2210[[#This Row],[Daily Points]]/Table2210[[#This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IF(Table2210[[#This Row],[Daily Points]]="",NA(),Table2210[[#This Row],[Daily Points]]/Table2210[[#This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IF(Table2210[[#This Row],[Daily Points]]="",NA(),Table2210[[#This Row],[Daily Points]]/Table2210[[#This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IF(Table2210[[#This Row],[Daily Points]]="",NA(),Table2210[[#This Row],[Daily Points]]/Table2210[[#This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IF(Table2210[[#This Row],[Daily Points]]="",NA(),Table2210[[#This Row],[Daily Points]]/Table2210[[#This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IF(Table2210[[#This Row],[Daily Points]]="",NA(),Table2210[[#This Row],[Daily Points]]/Table2210[[#This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IF(Table2210[[#This Row],[Daily Points]]="",NA(),Table2210[[#This Row],[Daily Points]]/Table2210[[#This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IF(Table2210[[#This Row],[Daily Points]]="",NA(),Table2210[[#This Row],[Daily Points]]/Table2210[[#This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IF(Table2210[[#This Row],[Daily Points]]="",NA(),Table2210[[#This Row],[Daily Points]]/Table2210[[#This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IF(Table2210[[#This Row],[Daily Points]]="",NA(),Table2210[[#This Row],[Daily Points]]/Table2210[[#This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IF(Table2210[[#This Row],[Daily Points]]="",NA(),Table2210[[#This Row],[Daily Points]]/Table2210[[#This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IF(Table2210[[#This Row],[Daily Points]]="",NA(),Table2210[[#This Row],[Daily Points]]/Table2210[[#This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IF(Table2210[[#This Row],[Daily Points]]="",NA(),Table2210[[#This Row],[Daily Points]]/Table2210[[#This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IF(Table2210[[#This Row],[Daily Points]]="",NA(),Table2210[[#This Row],[Daily Points]]/Table2210[[#This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IF(Table2210[[#This Row],[Daily Points]]="",NA(),Table2210[[#This Row],[Daily Points]]/Table2210[[#This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IF(Table2210[[#This Row],[Daily Points]]="",NA(),Table2210[[#This Row],[Daily Points]]/Table2210[[#This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IF(Table2210[[#This Row],[Daily Points]]="",NA(),Table2210[[#This Row],[Daily Points]]/Table2210[[#This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IF(Table2210[[#This Row],[Daily Points]]="",NA(),Table2210[[#This Row],[Daily Points]]/Table2210[[#This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IF(Table2210[[#This Row],[Daily Points]]="",NA(),Table2210[[#This Row],[Daily Points]]/Table2210[[#This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IF(Table2210[[#This Row],[Daily Points]]="",NA(),Table2210[[#This Row],[Daily Points]]/Table2210[[#This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IF(Table2210[[#This Row],[Daily Points]]="",NA(),Table2210[[#This Row],[Daily Points]]/Table2210[[#This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IF(Table2210[[#This Row],[Daily Points]]="",NA(),Table2210[[#This Row],[Daily Points]]/Table2210[[#This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IF(Table2210[[#This Row],[Daily Points]]="",NA(),Table2210[[#This Row],[Daily Points]]/Table2210[[#This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IF(Table2210[[#This Row],[Daily Points]]="",NA(),Table2210[[#This Row],[Daily Points]]/Table2210[[#This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IF(Table2210[[#This Row],[Daily Points]]="",NA(),Table2210[[#This Row],[Daily Points]]/Table2210[[#This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IF(Table2210[[#This Row],[Daily Points]]="",NA(),Table2210[[#This Row],[Daily Points]]/Table2210[[#This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nai6SGJP1feJ5yn0M0aPDud8DLwZtJcbIT7omXML5ZgerwvgdbjhwRmM3VMYfdIvT7bzx5q8pQ7RyjcUW6lwKA==" saltValue="ArOPWHK8Ac9tL3a+hqglJQ==" spinCount="100000" sheet="1" scenarios="1" selectLockedCells="1"/>
  <mergeCells count="4">
    <mergeCell ref="Q3:S3"/>
    <mergeCell ref="Q17:S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A00-000000000000}">
      <formula1>AND(WEEKDAY(A4)=2,A4&gt;=38971,A4&lt;38971+365.25*100)</formula1>
    </dataValidation>
  </dataValidations>
  <pageMargins left="0.7" right="0.7" top="0.75" bottom="0.75" header="0.3" footer="0.3"/>
  <pageSetup scale="52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3.08984375" style="5" customWidth="1"/>
    <col min="3" max="3" width="13.08984375" style="8" customWidth="1"/>
    <col min="4" max="4" width="13.08984375" style="6" customWidth="1"/>
    <col min="5" max="5" width="13.08984375" style="7" customWidth="1"/>
    <col min="6" max="6" width="13.08984375" style="3" customWidth="1"/>
    <col min="7" max="180" width="9.08984375" style="3"/>
    <col min="181" max="181" width="9.08984375" style="3" customWidth="1"/>
    <col min="182" max="16384" width="9.08984375" style="3"/>
  </cols>
  <sheetData>
    <row r="1" spans="1:19" ht="30.75" customHeight="1" x14ac:dyDescent="0.35"/>
    <row r="2" spans="1:19" s="5" customFormat="1" ht="26" x14ac:dyDescent="0.6">
      <c r="A2" s="54">
        <f>StudentInfo!B13</f>
        <v>0</v>
      </c>
      <c r="B2" s="55"/>
      <c r="C2" s="55"/>
      <c r="D2" s="55"/>
      <c r="E2" s="55"/>
      <c r="F2" s="55">
        <f>StudentInfo!V13</f>
        <v>0</v>
      </c>
      <c r="G2" s="55"/>
      <c r="H2" s="55"/>
      <c r="I2" s="55"/>
      <c r="J2" s="55"/>
    </row>
    <row r="3" spans="1:19" s="5" customFormat="1" ht="32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Q3" s="59" t="s">
        <v>59</v>
      </c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IF(Table2211[[#This Row],[Daily Points]]="",NA(),Table2211[[#This Row],[Daily Points]]/Table2211[[#This Row],[Daily Points Possible]])</f>
        <v>#N/A</v>
      </c>
    </row>
    <row r="5" spans="1:19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IF(Table2211[[#This Row],[Daily Points]]="",NA(),Table2211[[#This Row],[Daily Points]]/Table2211[[#This Row],[Daily Points Possible]])</f>
        <v>#N/A</v>
      </c>
    </row>
    <row r="6" spans="1:19" s="5" customFormat="1" x14ac:dyDescent="0.35">
      <c r="A6" s="13" t="e">
        <f t="shared" si="0"/>
        <v>#VALUE!</v>
      </c>
      <c r="B6" s="49"/>
      <c r="C6" s="10"/>
      <c r="D6" s="12"/>
      <c r="E6" s="9" t="e">
        <f>IF(Table2211[[#This Row],[Daily Points]]="",NA(),Table2211[[#This Row],[Daily Points]]/Table2211[[#This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IF(Table2211[[#This Row],[Daily Points]]="",NA(),Table2211[[#This Row],[Daily Points]]/Table2211[[#This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IF(Table2211[[#This Row],[Daily Points]]="",NA(),Table2211[[#This Row],[Daily Points]]/Table2211[[#This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IF(Table2211[[#This Row],[Daily Points]]="",NA(),Table2211[[#This Row],[Daily Points]]/Table2211[[#This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IF(Table2211[[#This Row],[Daily Points]]="",NA(),Table2211[[#This Row],[Daily Points]]/Table2211[[#This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IF(Table2211[[#This Row],[Daily Points]]="",NA(),Table2211[[#This Row],[Daily Points]]/Table2211[[#This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IF(Table2211[[#This Row],[Daily Points]]="",NA(),Table2211[[#This Row],[Daily Points]]/Table2211[[#This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IF(Table2211[[#This Row],[Daily Points]]="",NA(),Table2211[[#This Row],[Daily Points]]/Table2211[[#This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x14ac:dyDescent="0.35">
      <c r="A14" s="13" t="e">
        <f t="shared" si="0"/>
        <v>#VALUE!</v>
      </c>
      <c r="B14" s="49"/>
      <c r="C14" s="10"/>
      <c r="D14" s="12"/>
      <c r="E14" s="9" t="e">
        <f>IF(Table2211[[#This Row],[Daily Points]]="",NA(),Table2211[[#This Row],[Daily Points]]/Table2211[[#This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IF(Table2211[[#This Row],[Daily Points]]="",NA(),Table2211[[#This Row],[Daily Points]]/Table2211[[#This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IF(Table2211[[#This Row],[Daily Points]]="",NA(),Table2211[[#This Row],[Daily Points]]/Table2211[[#This Row],[Daily Points Possible]])</f>
        <v>#N/A</v>
      </c>
      <c r="F16" s="5"/>
      <c r="G16" s="5"/>
    </row>
    <row r="17" spans="1:19" ht="16" x14ac:dyDescent="0.5">
      <c r="A17" s="13" t="e">
        <f t="shared" si="0"/>
        <v>#VALUE!</v>
      </c>
      <c r="B17" s="49"/>
      <c r="C17" s="10"/>
      <c r="D17" s="12"/>
      <c r="E17" s="9" t="e">
        <f>IF(Table2211[[#This Row],[Daily Points]]="",NA(),Table2211[[#This Row],[Daily Points]]/Table2211[[#This Row],[Daily Points Possible]])</f>
        <v>#N/A</v>
      </c>
      <c r="F17" s="5"/>
      <c r="G17" s="5"/>
      <c r="Q17" s="58" t="s">
        <v>60</v>
      </c>
      <c r="R17" s="61"/>
      <c r="S17" s="61"/>
    </row>
    <row r="18" spans="1:19" x14ac:dyDescent="0.35">
      <c r="A18" s="13" t="e">
        <f t="shared" si="0"/>
        <v>#VALUE!</v>
      </c>
      <c r="B18" s="49"/>
      <c r="C18" s="10"/>
      <c r="D18" s="12"/>
      <c r="E18" s="9" t="e">
        <f>IF(Table2211[[#This Row],[Daily Points]]="",NA(),Table2211[[#This Row],[Daily Points]]/Table2211[[#This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x14ac:dyDescent="0.35">
      <c r="A19" s="13" t="e">
        <f t="shared" si="0"/>
        <v>#VALUE!</v>
      </c>
      <c r="B19" s="49"/>
      <c r="C19" s="10"/>
      <c r="D19" s="12"/>
      <c r="E19" s="9" t="e">
        <f>IF(Table2211[[#This Row],[Daily Points]]="",NA(),Table2211[[#This Row],[Daily Points]]/Table2211[[#This Row],[Daily Points Possible]])</f>
        <v>#N/A</v>
      </c>
      <c r="F19" s="5"/>
      <c r="G19" s="5"/>
    </row>
    <row r="20" spans="1:19" x14ac:dyDescent="0.35">
      <c r="A20" s="13" t="e">
        <f t="shared" si="0"/>
        <v>#VALUE!</v>
      </c>
      <c r="B20" s="49"/>
      <c r="C20" s="10"/>
      <c r="D20" s="12"/>
      <c r="E20" s="9" t="e">
        <f>IF(Table2211[[#This Row],[Daily Points]]="",NA(),Table2211[[#This Row],[Daily Points]]/Table2211[[#This Row],[Daily Points Possible]])</f>
        <v>#N/A</v>
      </c>
      <c r="F20" s="5"/>
      <c r="G20" s="5"/>
    </row>
    <row r="21" spans="1:19" x14ac:dyDescent="0.35">
      <c r="A21" s="13" t="e">
        <f t="shared" si="0"/>
        <v>#VALUE!</v>
      </c>
      <c r="B21" s="49"/>
      <c r="C21" s="10"/>
      <c r="D21" s="12"/>
      <c r="E21" s="9" t="e">
        <f>IF(Table2211[[#This Row],[Daily Points]]="",NA(),Table2211[[#This Row],[Daily Points]]/Table2211[[#This Row],[Daily Points Possible]])</f>
        <v>#N/A</v>
      </c>
      <c r="F21" s="5"/>
      <c r="G21" s="5"/>
    </row>
    <row r="22" spans="1:19" x14ac:dyDescent="0.35">
      <c r="A22" s="13" t="e">
        <f t="shared" si="0"/>
        <v>#VALUE!</v>
      </c>
      <c r="B22" s="49"/>
      <c r="C22" s="10"/>
      <c r="D22" s="12"/>
      <c r="E22" s="9" t="e">
        <f>IF(Table2211[[#This Row],[Daily Points]]="",NA(),Table2211[[#This Row],[Daily Points]]/Table2211[[#This Row],[Daily Points Possible]])</f>
        <v>#N/A</v>
      </c>
      <c r="F22" s="5"/>
      <c r="G22" s="5"/>
    </row>
    <row r="23" spans="1:19" x14ac:dyDescent="0.35">
      <c r="A23" s="13" t="e">
        <f t="shared" si="0"/>
        <v>#VALUE!</v>
      </c>
      <c r="B23" s="49"/>
      <c r="C23" s="10"/>
      <c r="D23" s="12"/>
      <c r="E23" s="9" t="e">
        <f>IF(Table2211[[#This Row],[Daily Points]]="",NA(),Table2211[[#This Row],[Daily Points]]/Table2211[[#This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x14ac:dyDescent="0.35">
      <c r="A24" s="13" t="e">
        <f t="shared" si="0"/>
        <v>#VALUE!</v>
      </c>
      <c r="B24" s="49"/>
      <c r="C24" s="10"/>
      <c r="D24" s="12"/>
      <c r="E24" s="9" t="e">
        <f>IF(Table2211[[#This Row],[Daily Points]]="",NA(),Table2211[[#This Row],[Daily Points]]/Table2211[[#This Row],[Daily Points Possible]])</f>
        <v>#N/A</v>
      </c>
      <c r="F24" s="5"/>
      <c r="G24" s="5"/>
    </row>
    <row r="25" spans="1:19" x14ac:dyDescent="0.35">
      <c r="A25" s="13" t="e">
        <f t="shared" si="0"/>
        <v>#VALUE!</v>
      </c>
      <c r="B25" s="49"/>
      <c r="C25" s="10"/>
      <c r="D25" s="12"/>
      <c r="E25" s="9" t="e">
        <f>IF(Table2211[[#This Row],[Daily Points]]="",NA(),Table2211[[#This Row],[Daily Points]]/Table2211[[#This Row],[Daily Points Possible]])</f>
        <v>#N/A</v>
      </c>
      <c r="F25" s="5"/>
      <c r="G25" s="5"/>
    </row>
    <row r="26" spans="1:19" x14ac:dyDescent="0.35">
      <c r="A26" s="13" t="e">
        <f t="shared" si="0"/>
        <v>#VALUE!</v>
      </c>
      <c r="B26" s="49"/>
      <c r="C26" s="10"/>
      <c r="D26" s="12"/>
      <c r="E26" s="9" t="e">
        <f>IF(Table2211[[#This Row],[Daily Points]]="",NA(),Table2211[[#This Row],[Daily Points]]/Table2211[[#This Row],[Daily Points Possible]])</f>
        <v>#N/A</v>
      </c>
      <c r="F26" s="5"/>
      <c r="G26" s="5"/>
    </row>
    <row r="27" spans="1:19" x14ac:dyDescent="0.35">
      <c r="A27" s="13" t="e">
        <f t="shared" si="0"/>
        <v>#VALUE!</v>
      </c>
      <c r="B27" s="49"/>
      <c r="C27" s="10"/>
      <c r="D27" s="12"/>
      <c r="E27" s="9" t="e">
        <f>IF(Table2211[[#This Row],[Daily Points]]="",NA(),Table2211[[#This Row],[Daily Points]]/Table2211[[#This Row],[Daily Points Possible]])</f>
        <v>#N/A</v>
      </c>
      <c r="F27" s="5"/>
      <c r="G27" s="5"/>
    </row>
    <row r="28" spans="1:19" x14ac:dyDescent="0.35">
      <c r="A28" s="13" t="e">
        <f t="shared" si="0"/>
        <v>#VALUE!</v>
      </c>
      <c r="B28" s="49"/>
      <c r="C28" s="10"/>
      <c r="D28" s="12"/>
      <c r="E28" s="9" t="e">
        <f>IF(Table2211[[#This Row],[Daily Points]]="",NA(),Table2211[[#This Row],[Daily Points]]/Table2211[[#This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x14ac:dyDescent="0.35">
      <c r="A29" s="13" t="e">
        <f t="shared" si="0"/>
        <v>#VALUE!</v>
      </c>
      <c r="B29" s="49"/>
      <c r="C29" s="10"/>
      <c r="D29" s="12"/>
      <c r="E29" s="9" t="e">
        <f>IF(Table2211[[#This Row],[Daily Points]]="",NA(),Table2211[[#This Row],[Daily Points]]/Table2211[[#This Row],[Daily Points Possible]])</f>
        <v>#N/A</v>
      </c>
      <c r="F29" s="5"/>
      <c r="G29" s="5"/>
    </row>
    <row r="30" spans="1:19" x14ac:dyDescent="0.35">
      <c r="A30" s="13" t="e">
        <f t="shared" si="0"/>
        <v>#VALUE!</v>
      </c>
      <c r="B30" s="49"/>
      <c r="C30" s="10"/>
      <c r="D30" s="12"/>
      <c r="E30" s="9" t="e">
        <f>IF(Table2211[[#This Row],[Daily Points]]="",NA(),Table2211[[#This Row],[Daily Points]]/Table2211[[#This Row],[Daily Points Possible]])</f>
        <v>#N/A</v>
      </c>
      <c r="F30" s="5"/>
      <c r="G30" s="5"/>
    </row>
    <row r="31" spans="1:19" x14ac:dyDescent="0.35">
      <c r="A31" s="13" t="e">
        <f t="shared" si="0"/>
        <v>#VALUE!</v>
      </c>
      <c r="B31" s="49"/>
      <c r="C31" s="10"/>
      <c r="D31" s="12"/>
      <c r="E31" s="9" t="e">
        <f>IF(Table2211[[#This Row],[Daily Points]]="",NA(),Table2211[[#This Row],[Daily Points]]/Table2211[[#This Row],[Daily Points Possible]])</f>
        <v>#N/A</v>
      </c>
      <c r="F31" s="5"/>
      <c r="G31" s="5"/>
    </row>
    <row r="32" spans="1:19" x14ac:dyDescent="0.35">
      <c r="A32" s="13" t="e">
        <f t="shared" si="0"/>
        <v>#VALUE!</v>
      </c>
      <c r="B32" s="49"/>
      <c r="C32" s="10"/>
      <c r="D32" s="12"/>
      <c r="E32" s="9" t="e">
        <f>IF(Table2211[[#This Row],[Daily Points]]="",NA(),Table2211[[#This Row],[Daily Points]]/Table2211[[#This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IF(Table2211[[#This Row],[Daily Points]]="",NA(),Table2211[[#This Row],[Daily Points]]/Table2211[[#This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IF(Table2211[[#This Row],[Daily Points]]="",NA(),Table2211[[#This Row],[Daily Points]]/Table2211[[#This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IF(Table2211[[#This Row],[Daily Points]]="",NA(),Table2211[[#This Row],[Daily Points]]/Table2211[[#This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IF(Table2211[[#This Row],[Daily Points]]="",NA(),Table2211[[#This Row],[Daily Points]]/Table2211[[#This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IF(Table2211[[#This Row],[Daily Points]]="",NA(),Table2211[[#This Row],[Daily Points]]/Table2211[[#This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IF(Table2211[[#This Row],[Daily Points]]="",NA(),Table2211[[#This Row],[Daily Points]]/Table2211[[#This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IF(Table2211[[#This Row],[Daily Points]]="",NA(),Table2211[[#This Row],[Daily Points]]/Table2211[[#This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IF(Table2211[[#This Row],[Daily Points]]="",NA(),Table2211[[#This Row],[Daily Points]]/Table2211[[#This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IF(Table2211[[#This Row],[Daily Points]]="",NA(),Table2211[[#This Row],[Daily Points]]/Table2211[[#This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IF(Table2211[[#This Row],[Daily Points]]="",NA(),Table2211[[#This Row],[Daily Points]]/Table2211[[#This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IF(Table2211[[#This Row],[Daily Points]]="",NA(),Table2211[[#This Row],[Daily Points]]/Table2211[[#This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IF(Table2211[[#This Row],[Daily Points]]="",NA(),Table2211[[#This Row],[Daily Points]]/Table2211[[#This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IF(Table2211[[#This Row],[Daily Points]]="",NA(),Table2211[[#This Row],[Daily Points]]/Table2211[[#This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IF(Table2211[[#This Row],[Daily Points]]="",NA(),Table2211[[#This Row],[Daily Points]]/Table2211[[#This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IF(Table2211[[#This Row],[Daily Points]]="",NA(),Table2211[[#This Row],[Daily Points]]/Table2211[[#This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IF(Table2211[[#This Row],[Daily Points]]="",NA(),Table2211[[#This Row],[Daily Points]]/Table2211[[#This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IF(Table2211[[#This Row],[Daily Points]]="",NA(),Table2211[[#This Row],[Daily Points]]/Table2211[[#This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IF(Table2211[[#This Row],[Daily Points]]="",NA(),Table2211[[#This Row],[Daily Points]]/Table2211[[#This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IF(Table2211[[#This Row],[Daily Points]]="",NA(),Table2211[[#This Row],[Daily Points]]/Table2211[[#This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IF(Table2211[[#This Row],[Daily Points]]="",NA(),Table2211[[#This Row],[Daily Points]]/Table2211[[#This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IF(Table2211[[#This Row],[Daily Points]]="",NA(),Table2211[[#This Row],[Daily Points]]/Table2211[[#This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IF(Table2211[[#This Row],[Daily Points]]="",NA(),Table2211[[#This Row],[Daily Points]]/Table2211[[#This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IF(Table2211[[#This Row],[Daily Points]]="",NA(),Table2211[[#This Row],[Daily Points]]/Table2211[[#This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IF(Table2211[[#This Row],[Daily Points]]="",NA(),Table2211[[#This Row],[Daily Points]]/Table2211[[#This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IF(Table2211[[#This Row],[Daily Points]]="",NA(),Table2211[[#This Row],[Daily Points]]/Table2211[[#This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IF(Table2211[[#This Row],[Daily Points]]="",NA(),Table2211[[#This Row],[Daily Points]]/Table2211[[#This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IF(Table2211[[#This Row],[Daily Points]]="",NA(),Table2211[[#This Row],[Daily Points]]/Table2211[[#This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IF(Table2211[[#This Row],[Daily Points]]="",NA(),Table2211[[#This Row],[Daily Points]]/Table2211[[#This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IF(Table2211[[#This Row],[Daily Points]]="",NA(),Table2211[[#This Row],[Daily Points]]/Table2211[[#This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IF(Table2211[[#This Row],[Daily Points]]="",NA(),Table2211[[#This Row],[Daily Points]]/Table2211[[#This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IF(Table2211[[#This Row],[Daily Points]]="",NA(),Table2211[[#This Row],[Daily Points]]/Table2211[[#This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IF(Table2211[[#This Row],[Daily Points]]="",NA(),Table2211[[#This Row],[Daily Points]]/Table2211[[#This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IF(Table2211[[#This Row],[Daily Points]]="",NA(),Table2211[[#This Row],[Daily Points]]/Table2211[[#This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IF(Table2211[[#This Row],[Daily Points]]="",NA(),Table2211[[#This Row],[Daily Points]]/Table2211[[#This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IF(Table2211[[#This Row],[Daily Points]]="",NA(),Table2211[[#This Row],[Daily Points]]/Table2211[[#This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IF(Table2211[[#This Row],[Daily Points]]="",NA(),Table2211[[#This Row],[Daily Points]]/Table2211[[#This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IF(Table2211[[#This Row],[Daily Points]]="",NA(),Table2211[[#This Row],[Daily Points]]/Table2211[[#This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IF(Table2211[[#This Row],[Daily Points]]="",NA(),Table2211[[#This Row],[Daily Points]]/Table2211[[#This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IF(Table2211[[#This Row],[Daily Points]]="",NA(),Table2211[[#This Row],[Daily Points]]/Table2211[[#This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IF(Table2211[[#This Row],[Daily Points]]="",NA(),Table2211[[#This Row],[Daily Points]]/Table2211[[#This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IF(Table2211[[#This Row],[Daily Points]]="",NA(),Table2211[[#This Row],[Daily Points]]/Table2211[[#This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IF(Table2211[[#This Row],[Daily Points]]="",NA(),Table2211[[#This Row],[Daily Points]]/Table2211[[#This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IF(Table2211[[#This Row],[Daily Points]]="",NA(),Table2211[[#This Row],[Daily Points]]/Table2211[[#This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IF(Table2211[[#This Row],[Daily Points]]="",NA(),Table2211[[#This Row],[Daily Points]]/Table2211[[#This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IF(Table2211[[#This Row],[Daily Points]]="",NA(),Table2211[[#This Row],[Daily Points]]/Table2211[[#This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IF(Table2211[[#This Row],[Daily Points]]="",NA(),Table2211[[#This Row],[Daily Points]]/Table2211[[#This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IF(Table2211[[#This Row],[Daily Points]]="",NA(),Table2211[[#This Row],[Daily Points]]/Table2211[[#This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IF(Table2211[[#This Row],[Daily Points]]="",NA(),Table2211[[#This Row],[Daily Points]]/Table2211[[#This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IF(Table2211[[#This Row],[Daily Points]]="",NA(),Table2211[[#This Row],[Daily Points]]/Table2211[[#This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IF(Table2211[[#This Row],[Daily Points]]="",NA(),Table2211[[#This Row],[Daily Points]]/Table2211[[#This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IF(Table2211[[#This Row],[Daily Points]]="",NA(),Table2211[[#This Row],[Daily Points]]/Table2211[[#This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IF(Table2211[[#This Row],[Daily Points]]="",NA(),Table2211[[#This Row],[Daily Points]]/Table2211[[#This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IF(Table2211[[#This Row],[Daily Points]]="",NA(),Table2211[[#This Row],[Daily Points]]/Table2211[[#This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IF(Table2211[[#This Row],[Daily Points]]="",NA(),Table2211[[#This Row],[Daily Points]]/Table2211[[#This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IF(Table2211[[#This Row],[Daily Points]]="",NA(),Table2211[[#This Row],[Daily Points]]/Table2211[[#This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IF(Table2211[[#This Row],[Daily Points]]="",NA(),Table2211[[#This Row],[Daily Points]]/Table2211[[#This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IF(Table2211[[#This Row],[Daily Points]]="",NA(),Table2211[[#This Row],[Daily Points]]/Table2211[[#This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IF(Table2211[[#This Row],[Daily Points]]="",NA(),Table2211[[#This Row],[Daily Points]]/Table2211[[#This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IF(Table2211[[#This Row],[Daily Points]]="",NA(),Table2211[[#This Row],[Daily Points]]/Table2211[[#This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IF(Table2211[[#This Row],[Daily Points]]="",NA(),Table2211[[#This Row],[Daily Points]]/Table2211[[#This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IF(Table2211[[#This Row],[Daily Points]]="",NA(),Table2211[[#This Row],[Daily Points]]/Table2211[[#This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IF(Table2211[[#This Row],[Daily Points]]="",NA(),Table2211[[#This Row],[Daily Points]]/Table2211[[#This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IF(Table2211[[#This Row],[Daily Points]]="",NA(),Table2211[[#This Row],[Daily Points]]/Table2211[[#This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IF(Table2211[[#This Row],[Daily Points]]="",NA(),Table2211[[#This Row],[Daily Points]]/Table2211[[#This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IF(Table2211[[#This Row],[Daily Points]]="",NA(),Table2211[[#This Row],[Daily Points]]/Table2211[[#This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IF(Table2211[[#This Row],[Daily Points]]="",NA(),Table2211[[#This Row],[Daily Points]]/Table2211[[#This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IF(Table2211[[#This Row],[Daily Points]]="",NA(),Table2211[[#This Row],[Daily Points]]/Table2211[[#This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IF(Table2211[[#This Row],[Daily Points]]="",NA(),Table2211[[#This Row],[Daily Points]]/Table2211[[#This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IF(Table2211[[#This Row],[Daily Points]]="",NA(),Table2211[[#This Row],[Daily Points]]/Table2211[[#This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IF(Table2211[[#This Row],[Daily Points]]="",NA(),Table2211[[#This Row],[Daily Points]]/Table2211[[#This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IF(Table2211[[#This Row],[Daily Points]]="",NA(),Table2211[[#This Row],[Daily Points]]/Table2211[[#This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IF(Table2211[[#This Row],[Daily Points]]="",NA(),Table2211[[#This Row],[Daily Points]]/Table2211[[#This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IF(Table2211[[#This Row],[Daily Points]]="",NA(),Table2211[[#This Row],[Daily Points]]/Table2211[[#This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IF(Table2211[[#This Row],[Daily Points]]="",NA(),Table2211[[#This Row],[Daily Points]]/Table2211[[#This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IF(Table2211[[#This Row],[Daily Points]]="",NA(),Table2211[[#This Row],[Daily Points]]/Table2211[[#This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IF(Table2211[[#This Row],[Daily Points]]="",NA(),Table2211[[#This Row],[Daily Points]]/Table2211[[#This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IF(Table2211[[#This Row],[Daily Points]]="",NA(),Table2211[[#This Row],[Daily Points]]/Table2211[[#This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IF(Table2211[[#This Row],[Daily Points]]="",NA(),Table2211[[#This Row],[Daily Points]]/Table2211[[#This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IF(Table2211[[#This Row],[Daily Points]]="",NA(),Table2211[[#This Row],[Daily Points]]/Table2211[[#This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IF(Table2211[[#This Row],[Daily Points]]="",NA(),Table2211[[#This Row],[Daily Points]]/Table2211[[#This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IF(Table2211[[#This Row],[Daily Points]]="",NA(),Table2211[[#This Row],[Daily Points]]/Table2211[[#This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IF(Table2211[[#This Row],[Daily Points]]="",NA(),Table2211[[#This Row],[Daily Points]]/Table2211[[#This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IF(Table2211[[#This Row],[Daily Points]]="",NA(),Table2211[[#This Row],[Daily Points]]/Table2211[[#This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IF(Table2211[[#This Row],[Daily Points]]="",NA(),Table2211[[#This Row],[Daily Points]]/Table2211[[#This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IF(Table2211[[#This Row],[Daily Points]]="",NA(),Table2211[[#This Row],[Daily Points]]/Table2211[[#This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IF(Table2211[[#This Row],[Daily Points]]="",NA(),Table2211[[#This Row],[Daily Points]]/Table2211[[#This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IF(Table2211[[#This Row],[Daily Points]]="",NA(),Table2211[[#This Row],[Daily Points]]/Table2211[[#This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IF(Table2211[[#This Row],[Daily Points]]="",NA(),Table2211[[#This Row],[Daily Points]]/Table2211[[#This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IF(Table2211[[#This Row],[Daily Points]]="",NA(),Table2211[[#This Row],[Daily Points]]/Table2211[[#This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IF(Table2211[[#This Row],[Daily Points]]="",NA(),Table2211[[#This Row],[Daily Points]]/Table2211[[#This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IF(Table2211[[#This Row],[Daily Points]]="",NA(),Table2211[[#This Row],[Daily Points]]/Table2211[[#This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IF(Table2211[[#This Row],[Daily Points]]="",NA(),Table2211[[#This Row],[Daily Points]]/Table2211[[#This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IF(Table2211[[#This Row],[Daily Points]]="",NA(),Table2211[[#This Row],[Daily Points]]/Table2211[[#This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IF(Table2211[[#This Row],[Daily Points]]="",NA(),Table2211[[#This Row],[Daily Points]]/Table2211[[#This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IF(Table2211[[#This Row],[Daily Points]]="",NA(),Table2211[[#This Row],[Daily Points]]/Table2211[[#This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IF(Table2211[[#This Row],[Daily Points]]="",NA(),Table2211[[#This Row],[Daily Points]]/Table2211[[#This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IF(Table2211[[#This Row],[Daily Points]]="",NA(),Table2211[[#This Row],[Daily Points]]/Table2211[[#This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IF(Table2211[[#This Row],[Daily Points]]="",NA(),Table2211[[#This Row],[Daily Points]]/Table2211[[#This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IF(Table2211[[#This Row],[Daily Points]]="",NA(),Table2211[[#This Row],[Daily Points]]/Table2211[[#This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IF(Table2211[[#This Row],[Daily Points]]="",NA(),Table2211[[#This Row],[Daily Points]]/Table2211[[#This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IF(Table2211[[#This Row],[Daily Points]]="",NA(),Table2211[[#This Row],[Daily Points]]/Table2211[[#This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IF(Table2211[[#This Row],[Daily Points]]="",NA(),Table2211[[#This Row],[Daily Points]]/Table2211[[#This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IF(Table2211[[#This Row],[Daily Points]]="",NA(),Table2211[[#This Row],[Daily Points]]/Table2211[[#This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IF(Table2211[[#This Row],[Daily Points]]="",NA(),Table2211[[#This Row],[Daily Points]]/Table2211[[#This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IF(Table2211[[#This Row],[Daily Points]]="",NA(),Table2211[[#This Row],[Daily Points]]/Table2211[[#This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IF(Table2211[[#This Row],[Daily Points]]="",NA(),Table2211[[#This Row],[Daily Points]]/Table2211[[#This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IF(Table2211[[#This Row],[Daily Points]]="",NA(),Table2211[[#This Row],[Daily Points]]/Table2211[[#This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IF(Table2211[[#This Row],[Daily Points]]="",NA(),Table2211[[#This Row],[Daily Points]]/Table2211[[#This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IF(Table2211[[#This Row],[Daily Points]]="",NA(),Table2211[[#This Row],[Daily Points]]/Table2211[[#This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IF(Table2211[[#This Row],[Daily Points]]="",NA(),Table2211[[#This Row],[Daily Points]]/Table2211[[#This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IF(Table2211[[#This Row],[Daily Points]]="",NA(),Table2211[[#This Row],[Daily Points]]/Table2211[[#This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IF(Table2211[[#This Row],[Daily Points]]="",NA(),Table2211[[#This Row],[Daily Points]]/Table2211[[#This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IF(Table2211[[#This Row],[Daily Points]]="",NA(),Table2211[[#This Row],[Daily Points]]/Table2211[[#This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IF(Table2211[[#This Row],[Daily Points]]="",NA(),Table2211[[#This Row],[Daily Points]]/Table2211[[#This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IF(Table2211[[#This Row],[Daily Points]]="",NA(),Table2211[[#This Row],[Daily Points]]/Table2211[[#This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IF(Table2211[[#This Row],[Daily Points]]="",NA(),Table2211[[#This Row],[Daily Points]]/Table2211[[#This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IF(Table2211[[#This Row],[Daily Points]]="",NA(),Table2211[[#This Row],[Daily Points]]/Table2211[[#This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IF(Table2211[[#This Row],[Daily Points]]="",NA(),Table2211[[#This Row],[Daily Points]]/Table2211[[#This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IF(Table2211[[#This Row],[Daily Points]]="",NA(),Table2211[[#This Row],[Daily Points]]/Table2211[[#This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IF(Table2211[[#This Row],[Daily Points]]="",NA(),Table2211[[#This Row],[Daily Points]]/Table2211[[#This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IF(Table2211[[#This Row],[Daily Points]]="",NA(),Table2211[[#This Row],[Daily Points]]/Table2211[[#This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IF(Table2211[[#This Row],[Daily Points]]="",NA(),Table2211[[#This Row],[Daily Points]]/Table2211[[#This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IF(Table2211[[#This Row],[Daily Points]]="",NA(),Table2211[[#This Row],[Daily Points]]/Table2211[[#This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IF(Table2211[[#This Row],[Daily Points]]="",NA(),Table2211[[#This Row],[Daily Points]]/Table2211[[#This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IF(Table2211[[#This Row],[Daily Points]]="",NA(),Table2211[[#This Row],[Daily Points]]/Table2211[[#This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IF(Table2211[[#This Row],[Daily Points]]="",NA(),Table2211[[#This Row],[Daily Points]]/Table2211[[#This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IF(Table2211[[#This Row],[Daily Points]]="",NA(),Table2211[[#This Row],[Daily Points]]/Table2211[[#This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IF(Table2211[[#This Row],[Daily Points]]="",NA(),Table2211[[#This Row],[Daily Points]]/Table2211[[#This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IF(Table2211[[#This Row],[Daily Points]]="",NA(),Table2211[[#This Row],[Daily Points]]/Table2211[[#This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IF(Table2211[[#This Row],[Daily Points]]="",NA(),Table2211[[#This Row],[Daily Points]]/Table2211[[#This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IF(Table2211[[#This Row],[Daily Points]]="",NA(),Table2211[[#This Row],[Daily Points]]/Table2211[[#This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IF(Table2211[[#This Row],[Daily Points]]="",NA(),Table2211[[#This Row],[Daily Points]]/Table2211[[#This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IF(Table2211[[#This Row],[Daily Points]]="",NA(),Table2211[[#This Row],[Daily Points]]/Table2211[[#This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IF(Table2211[[#This Row],[Daily Points]]="",NA(),Table2211[[#This Row],[Daily Points]]/Table2211[[#This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IF(Table2211[[#This Row],[Daily Points]]="",NA(),Table2211[[#This Row],[Daily Points]]/Table2211[[#This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IF(Table2211[[#This Row],[Daily Points]]="",NA(),Table2211[[#This Row],[Daily Points]]/Table2211[[#This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IF(Table2211[[#This Row],[Daily Points]]="",NA(),Table2211[[#This Row],[Daily Points]]/Table2211[[#This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IF(Table2211[[#This Row],[Daily Points]]="",NA(),Table2211[[#This Row],[Daily Points]]/Table2211[[#This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IF(Table2211[[#This Row],[Daily Points]]="",NA(),Table2211[[#This Row],[Daily Points]]/Table2211[[#This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IF(Table2211[[#This Row],[Daily Points]]="",NA(),Table2211[[#This Row],[Daily Points]]/Table2211[[#This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IF(Table2211[[#This Row],[Daily Points]]="",NA(),Table2211[[#This Row],[Daily Points]]/Table2211[[#This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IF(Table2211[[#This Row],[Daily Points]]="",NA(),Table2211[[#This Row],[Daily Points]]/Table2211[[#This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IF(Table2211[[#This Row],[Daily Points]]="",NA(),Table2211[[#This Row],[Daily Points]]/Table2211[[#This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IF(Table2211[[#This Row],[Daily Points]]="",NA(),Table2211[[#This Row],[Daily Points]]/Table2211[[#This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IF(Table2211[[#This Row],[Daily Points]]="",NA(),Table2211[[#This Row],[Daily Points]]/Table2211[[#This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IF(Table2211[[#This Row],[Daily Points]]="",NA(),Table2211[[#This Row],[Daily Points]]/Table2211[[#This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IF(Table2211[[#This Row],[Daily Points]]="",NA(),Table2211[[#This Row],[Daily Points]]/Table2211[[#This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IF(Table2211[[#This Row],[Daily Points]]="",NA(),Table2211[[#This Row],[Daily Points]]/Table2211[[#This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IF(Table2211[[#This Row],[Daily Points]]="",NA(),Table2211[[#This Row],[Daily Points]]/Table2211[[#This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IF(Table2211[[#This Row],[Daily Points]]="",NA(),Table2211[[#This Row],[Daily Points]]/Table2211[[#This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IF(Table2211[[#This Row],[Daily Points]]="",NA(),Table2211[[#This Row],[Daily Points]]/Table2211[[#This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IF(Table2211[[#This Row],[Daily Points]]="",NA(),Table2211[[#This Row],[Daily Points]]/Table2211[[#This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IF(Table2211[[#This Row],[Daily Points]]="",NA(),Table2211[[#This Row],[Daily Points]]/Table2211[[#This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IF(Table2211[[#This Row],[Daily Points]]="",NA(),Table2211[[#This Row],[Daily Points]]/Table2211[[#This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IF(Table2211[[#This Row],[Daily Points]]="",NA(),Table2211[[#This Row],[Daily Points]]/Table2211[[#This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IF(Table2211[[#This Row],[Daily Points]]="",NA(),Table2211[[#This Row],[Daily Points]]/Table2211[[#This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IF(Table2211[[#This Row],[Daily Points]]="",NA(),Table2211[[#This Row],[Daily Points]]/Table2211[[#This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IF(Table2211[[#This Row],[Daily Points]]="",NA(),Table2211[[#This Row],[Daily Points]]/Table2211[[#This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IF(Table2211[[#This Row],[Daily Points]]="",NA(),Table2211[[#This Row],[Daily Points]]/Table2211[[#This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IF(Table2211[[#This Row],[Daily Points]]="",NA(),Table2211[[#This Row],[Daily Points]]/Table2211[[#This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IF(Table2211[[#This Row],[Daily Points]]="",NA(),Table2211[[#This Row],[Daily Points]]/Table2211[[#This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IF(Table2211[[#This Row],[Daily Points]]="",NA(),Table2211[[#This Row],[Daily Points]]/Table2211[[#This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IF(Table2211[[#This Row],[Daily Points]]="",NA(),Table2211[[#This Row],[Daily Points]]/Table2211[[#This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IF(Table2211[[#This Row],[Daily Points]]="",NA(),Table2211[[#This Row],[Daily Points]]/Table2211[[#This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IF(Table2211[[#This Row],[Daily Points]]="",NA(),Table2211[[#This Row],[Daily Points]]/Table2211[[#This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IF(Table2211[[#This Row],[Daily Points]]="",NA(),Table2211[[#This Row],[Daily Points]]/Table2211[[#This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IF(Table2211[[#This Row],[Daily Points]]="",NA(),Table2211[[#This Row],[Daily Points]]/Table2211[[#This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IF(Table2211[[#This Row],[Daily Points]]="",NA(),Table2211[[#This Row],[Daily Points]]/Table2211[[#This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IF(Table2211[[#This Row],[Daily Points]]="",NA(),Table2211[[#This Row],[Daily Points]]/Table2211[[#This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IF(Table2211[[#This Row],[Daily Points]]="",NA(),Table2211[[#This Row],[Daily Points]]/Table2211[[#This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IF(Table2211[[#This Row],[Daily Points]]="",NA(),Table2211[[#This Row],[Daily Points]]/Table2211[[#This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IF(Table2211[[#This Row],[Daily Points]]="",NA(),Table2211[[#This Row],[Daily Points]]/Table2211[[#This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IF(Table2211[[#This Row],[Daily Points]]="",NA(),Table2211[[#This Row],[Daily Points]]/Table2211[[#This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IF(Table2211[[#This Row],[Daily Points]]="",NA(),Table2211[[#This Row],[Daily Points]]/Table2211[[#This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IF(Table2211[[#This Row],[Daily Points]]="",NA(),Table2211[[#This Row],[Daily Points]]/Table2211[[#This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IF(Table2211[[#This Row],[Daily Points]]="",NA(),Table2211[[#This Row],[Daily Points]]/Table2211[[#This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IF(Table2211[[#This Row],[Daily Points]]="",NA(),Table2211[[#This Row],[Daily Points]]/Table2211[[#This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IF(Table2211[[#This Row],[Daily Points]]="",NA(),Table2211[[#This Row],[Daily Points]]/Table2211[[#This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IF(Table2211[[#This Row],[Daily Points]]="",NA(),Table2211[[#This Row],[Daily Points]]/Table2211[[#This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IF(Table2211[[#This Row],[Daily Points]]="",NA(),Table2211[[#This Row],[Daily Points]]/Table2211[[#This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IF(Table2211[[#This Row],[Daily Points]]="",NA(),Table2211[[#This Row],[Daily Points]]/Table2211[[#This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IF(Table2211[[#This Row],[Daily Points]]="",NA(),Table2211[[#This Row],[Daily Points]]/Table2211[[#This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IF(Table2211[[#This Row],[Daily Points]]="",NA(),Table2211[[#This Row],[Daily Points]]/Table2211[[#This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IF(Table2211[[#This Row],[Daily Points]]="",NA(),Table2211[[#This Row],[Daily Points]]/Table2211[[#This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IF(Table2211[[#This Row],[Daily Points]]="",NA(),Table2211[[#This Row],[Daily Points]]/Table2211[[#This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IF(Table2211[[#This Row],[Daily Points]]="",NA(),Table2211[[#This Row],[Daily Points]]/Table2211[[#This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IF(Table2211[[#This Row],[Daily Points]]="",NA(),Table2211[[#This Row],[Daily Points]]/Table2211[[#This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IF(Table2211[[#This Row],[Daily Points]]="",NA(),Table2211[[#This Row],[Daily Points]]/Table2211[[#This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IF(Table2211[[#This Row],[Daily Points]]="",NA(),Table2211[[#This Row],[Daily Points]]/Table2211[[#This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IF(Table2211[[#This Row],[Daily Points]]="",NA(),Table2211[[#This Row],[Daily Points]]/Table2211[[#This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IF(Table2211[[#This Row],[Daily Points]]="",NA(),Table2211[[#This Row],[Daily Points]]/Table2211[[#This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YD8nNCfrB75MeB3fXw3LKaqz2nK/sa4M9UtekUfUoiE0jgZoJdSYyL4OIHGPzNLuyaAvZ3Qisx57mosVLyNxMg==" saltValue="sw4JJGaObIbvzSiaR0EgPg==" spinCount="100000" sheet="1" scenarios="1" selectLockedCells="1"/>
  <mergeCells count="5">
    <mergeCell ref="K3:L3"/>
    <mergeCell ref="Q3:S3"/>
    <mergeCell ref="Q17:S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B00-000000000000}">
      <formula1>AND(WEEKDAY(A4)=2,A4&gt;=38971,A4&lt;38971+365.25*100)</formula1>
    </dataValidation>
  </dataValidations>
  <pageMargins left="0.7" right="0.7" top="0.75" bottom="0.75" header="0.3" footer="0.3"/>
  <pageSetup scale="69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4.453125" style="5" customWidth="1"/>
    <col min="3" max="3" width="14.453125" style="8" customWidth="1"/>
    <col min="4" max="4" width="14.453125" style="6" customWidth="1"/>
    <col min="5" max="5" width="14.453125" style="7" customWidth="1"/>
    <col min="6" max="6" width="14.453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" customHeight="1" x14ac:dyDescent="0.35"/>
    <row r="2" spans="1:18" s="5" customFormat="1" ht="26" x14ac:dyDescent="0.6">
      <c r="A2" s="54">
        <f>StudentInfo!B14</f>
        <v>0</v>
      </c>
      <c r="B2" s="55"/>
      <c r="C2" s="55"/>
      <c r="D2" s="55"/>
      <c r="E2" s="55"/>
      <c r="F2" s="55">
        <f>StudentInfo!V14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IF(Table2212[[#This Row],[Daily Points]]="",NA(),Table2212[[#This Row],[Daily Points]]/Table2212[[#This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IF(Table2212[[#This Row],[Daily Points]]="",NA(),Table2212[[#This Row],[Daily Points]]/Table2212[[#This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IF(Table2212[[#This Row],[Daily Points]]="",NA(),Table2212[[#This Row],[Daily Points]]/Table2212[[#This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IF(Table2212[[#This Row],[Daily Points]]="",NA(),Table2212[[#This Row],[Daily Points]]/Table2212[[#This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IF(Table2212[[#This Row],[Daily Points]]="",NA(),Table2212[[#This Row],[Daily Points]]/Table2212[[#This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IF(Table2212[[#This Row],[Daily Points]]="",NA(),Table2212[[#This Row],[Daily Points]]/Table2212[[#This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IF(Table2212[[#This Row],[Daily Points]]="",NA(),Table2212[[#This Row],[Daily Points]]/Table2212[[#This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IF(Table2212[[#This Row],[Daily Points]]="",NA(),Table2212[[#This Row],[Daily Points]]/Table2212[[#This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IF(Table2212[[#This Row],[Daily Points]]="",NA(),Table2212[[#This Row],[Daily Points]]/Table2212[[#This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IF(Table2212[[#This Row],[Daily Points]]="",NA(),Table2212[[#This Row],[Daily Points]]/Table2212[[#This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IF(Table2212[[#This Row],[Daily Points]]="",NA(),Table2212[[#This Row],[Daily Points]]/Table2212[[#This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IF(Table2212[[#This Row],[Daily Points]]="",NA(),Table2212[[#This Row],[Daily Points]]/Table2212[[#This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IF(Table2212[[#This Row],[Daily Points]]="",NA(),Table2212[[#This Row],[Daily Points]]/Table2212[[#This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IF(Table2212[[#This Row],[Daily Points]]="",NA(),Table2212[[#This Row],[Daily Points]]/Table2212[[#This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IF(Table2212[[#This Row],[Daily Points]]="",NA(),Table2212[[#This Row],[Daily Points]]/Table2212[[#This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IF(Table2212[[#This Row],[Daily Points]]="",NA(),Table2212[[#This Row],[Daily Points]]/Table2212[[#This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IF(Table2212[[#This Row],[Daily Points]]="",NA(),Table2212[[#This Row],[Daily Points]]/Table2212[[#This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IF(Table2212[[#This Row],[Daily Points]]="",NA(),Table2212[[#This Row],[Daily Points]]/Table2212[[#This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IF(Table2212[[#This Row],[Daily Points]]="",NA(),Table2212[[#This Row],[Daily Points]]/Table2212[[#This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IF(Table2212[[#This Row],[Daily Points]]="",NA(),Table2212[[#This Row],[Daily Points]]/Table2212[[#This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IF(Table2212[[#This Row],[Daily Points]]="",NA(),Table2212[[#This Row],[Daily Points]]/Table2212[[#This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IF(Table2212[[#This Row],[Daily Points]]="",NA(),Table2212[[#This Row],[Daily Points]]/Table2212[[#This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IF(Table2212[[#This Row],[Daily Points]]="",NA(),Table2212[[#This Row],[Daily Points]]/Table2212[[#This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IF(Table2212[[#This Row],[Daily Points]]="",NA(),Table2212[[#This Row],[Daily Points]]/Table2212[[#This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IF(Table2212[[#This Row],[Daily Points]]="",NA(),Table2212[[#This Row],[Daily Points]]/Table2212[[#This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IF(Table2212[[#This Row],[Daily Points]]="",NA(),Table2212[[#This Row],[Daily Points]]/Table2212[[#This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IF(Table2212[[#This Row],[Daily Points]]="",NA(),Table2212[[#This Row],[Daily Points]]/Table2212[[#This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IF(Table2212[[#This Row],[Daily Points]]="",NA(),Table2212[[#This Row],[Daily Points]]/Table2212[[#This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IF(Table2212[[#This Row],[Daily Points]]="",NA(),Table2212[[#This Row],[Daily Points]]/Table2212[[#This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IF(Table2212[[#This Row],[Daily Points]]="",NA(),Table2212[[#This Row],[Daily Points]]/Table2212[[#This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IF(Table2212[[#This Row],[Daily Points]]="",NA(),Table2212[[#This Row],[Daily Points]]/Table2212[[#This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IF(Table2212[[#This Row],[Daily Points]]="",NA(),Table2212[[#This Row],[Daily Points]]/Table2212[[#This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IF(Table2212[[#This Row],[Daily Points]]="",NA(),Table2212[[#This Row],[Daily Points]]/Table2212[[#This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IF(Table2212[[#This Row],[Daily Points]]="",NA(),Table2212[[#This Row],[Daily Points]]/Table2212[[#This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IF(Table2212[[#This Row],[Daily Points]]="",NA(),Table2212[[#This Row],[Daily Points]]/Table2212[[#This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IF(Table2212[[#This Row],[Daily Points]]="",NA(),Table2212[[#This Row],[Daily Points]]/Table2212[[#This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IF(Table2212[[#This Row],[Daily Points]]="",NA(),Table2212[[#This Row],[Daily Points]]/Table2212[[#This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IF(Table2212[[#This Row],[Daily Points]]="",NA(),Table2212[[#This Row],[Daily Points]]/Table2212[[#This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IF(Table2212[[#This Row],[Daily Points]]="",NA(),Table2212[[#This Row],[Daily Points]]/Table2212[[#This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IF(Table2212[[#This Row],[Daily Points]]="",NA(),Table2212[[#This Row],[Daily Points]]/Table2212[[#This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IF(Table2212[[#This Row],[Daily Points]]="",NA(),Table2212[[#This Row],[Daily Points]]/Table2212[[#This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IF(Table2212[[#This Row],[Daily Points]]="",NA(),Table2212[[#This Row],[Daily Points]]/Table2212[[#This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IF(Table2212[[#This Row],[Daily Points]]="",NA(),Table2212[[#This Row],[Daily Points]]/Table2212[[#This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IF(Table2212[[#This Row],[Daily Points]]="",NA(),Table2212[[#This Row],[Daily Points]]/Table2212[[#This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IF(Table2212[[#This Row],[Daily Points]]="",NA(),Table2212[[#This Row],[Daily Points]]/Table2212[[#This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IF(Table2212[[#This Row],[Daily Points]]="",NA(),Table2212[[#This Row],[Daily Points]]/Table2212[[#This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IF(Table2212[[#This Row],[Daily Points]]="",NA(),Table2212[[#This Row],[Daily Points]]/Table2212[[#This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IF(Table2212[[#This Row],[Daily Points]]="",NA(),Table2212[[#This Row],[Daily Points]]/Table2212[[#This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IF(Table2212[[#This Row],[Daily Points]]="",NA(),Table2212[[#This Row],[Daily Points]]/Table2212[[#This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IF(Table2212[[#This Row],[Daily Points]]="",NA(),Table2212[[#This Row],[Daily Points]]/Table2212[[#This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IF(Table2212[[#This Row],[Daily Points]]="",NA(),Table2212[[#This Row],[Daily Points]]/Table2212[[#This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IF(Table2212[[#This Row],[Daily Points]]="",NA(),Table2212[[#This Row],[Daily Points]]/Table2212[[#This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IF(Table2212[[#This Row],[Daily Points]]="",NA(),Table2212[[#This Row],[Daily Points]]/Table2212[[#This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IF(Table2212[[#This Row],[Daily Points]]="",NA(),Table2212[[#This Row],[Daily Points]]/Table2212[[#This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IF(Table2212[[#This Row],[Daily Points]]="",NA(),Table2212[[#This Row],[Daily Points]]/Table2212[[#This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IF(Table2212[[#This Row],[Daily Points]]="",NA(),Table2212[[#This Row],[Daily Points]]/Table2212[[#This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IF(Table2212[[#This Row],[Daily Points]]="",NA(),Table2212[[#This Row],[Daily Points]]/Table2212[[#This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IF(Table2212[[#This Row],[Daily Points]]="",NA(),Table2212[[#This Row],[Daily Points]]/Table2212[[#This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IF(Table2212[[#This Row],[Daily Points]]="",NA(),Table2212[[#This Row],[Daily Points]]/Table2212[[#This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IF(Table2212[[#This Row],[Daily Points]]="",NA(),Table2212[[#This Row],[Daily Points]]/Table2212[[#This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IF(Table2212[[#This Row],[Daily Points]]="",NA(),Table2212[[#This Row],[Daily Points]]/Table2212[[#This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IF(Table2212[[#This Row],[Daily Points]]="",NA(),Table2212[[#This Row],[Daily Points]]/Table2212[[#This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IF(Table2212[[#This Row],[Daily Points]]="",NA(),Table2212[[#This Row],[Daily Points]]/Table2212[[#This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IF(Table2212[[#This Row],[Daily Points]]="",NA(),Table2212[[#This Row],[Daily Points]]/Table2212[[#This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IF(Table2212[[#This Row],[Daily Points]]="",NA(),Table2212[[#This Row],[Daily Points]]/Table2212[[#This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IF(Table2212[[#This Row],[Daily Points]]="",NA(),Table2212[[#This Row],[Daily Points]]/Table2212[[#This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IF(Table2212[[#This Row],[Daily Points]]="",NA(),Table2212[[#This Row],[Daily Points]]/Table2212[[#This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IF(Table2212[[#This Row],[Daily Points]]="",NA(),Table2212[[#This Row],[Daily Points]]/Table2212[[#This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IF(Table2212[[#This Row],[Daily Points]]="",NA(),Table2212[[#This Row],[Daily Points]]/Table2212[[#This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IF(Table2212[[#This Row],[Daily Points]]="",NA(),Table2212[[#This Row],[Daily Points]]/Table2212[[#This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IF(Table2212[[#This Row],[Daily Points]]="",NA(),Table2212[[#This Row],[Daily Points]]/Table2212[[#This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IF(Table2212[[#This Row],[Daily Points]]="",NA(),Table2212[[#This Row],[Daily Points]]/Table2212[[#This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IF(Table2212[[#This Row],[Daily Points]]="",NA(),Table2212[[#This Row],[Daily Points]]/Table2212[[#This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IF(Table2212[[#This Row],[Daily Points]]="",NA(),Table2212[[#This Row],[Daily Points]]/Table2212[[#This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IF(Table2212[[#This Row],[Daily Points]]="",NA(),Table2212[[#This Row],[Daily Points]]/Table2212[[#This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IF(Table2212[[#This Row],[Daily Points]]="",NA(),Table2212[[#This Row],[Daily Points]]/Table2212[[#This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IF(Table2212[[#This Row],[Daily Points]]="",NA(),Table2212[[#This Row],[Daily Points]]/Table2212[[#This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IF(Table2212[[#This Row],[Daily Points]]="",NA(),Table2212[[#This Row],[Daily Points]]/Table2212[[#This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IF(Table2212[[#This Row],[Daily Points]]="",NA(),Table2212[[#This Row],[Daily Points]]/Table2212[[#This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IF(Table2212[[#This Row],[Daily Points]]="",NA(),Table2212[[#This Row],[Daily Points]]/Table2212[[#This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IF(Table2212[[#This Row],[Daily Points]]="",NA(),Table2212[[#This Row],[Daily Points]]/Table2212[[#This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IF(Table2212[[#This Row],[Daily Points]]="",NA(),Table2212[[#This Row],[Daily Points]]/Table2212[[#This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IF(Table2212[[#This Row],[Daily Points]]="",NA(),Table2212[[#This Row],[Daily Points]]/Table2212[[#This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IF(Table2212[[#This Row],[Daily Points]]="",NA(),Table2212[[#This Row],[Daily Points]]/Table2212[[#This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IF(Table2212[[#This Row],[Daily Points]]="",NA(),Table2212[[#This Row],[Daily Points]]/Table2212[[#This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IF(Table2212[[#This Row],[Daily Points]]="",NA(),Table2212[[#This Row],[Daily Points]]/Table2212[[#This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IF(Table2212[[#This Row],[Daily Points]]="",NA(),Table2212[[#This Row],[Daily Points]]/Table2212[[#This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IF(Table2212[[#This Row],[Daily Points]]="",NA(),Table2212[[#This Row],[Daily Points]]/Table2212[[#This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IF(Table2212[[#This Row],[Daily Points]]="",NA(),Table2212[[#This Row],[Daily Points]]/Table2212[[#This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IF(Table2212[[#This Row],[Daily Points]]="",NA(),Table2212[[#This Row],[Daily Points]]/Table2212[[#This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IF(Table2212[[#This Row],[Daily Points]]="",NA(),Table2212[[#This Row],[Daily Points]]/Table2212[[#This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IF(Table2212[[#This Row],[Daily Points]]="",NA(),Table2212[[#This Row],[Daily Points]]/Table2212[[#This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IF(Table2212[[#This Row],[Daily Points]]="",NA(),Table2212[[#This Row],[Daily Points]]/Table2212[[#This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IF(Table2212[[#This Row],[Daily Points]]="",NA(),Table2212[[#This Row],[Daily Points]]/Table2212[[#This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IF(Table2212[[#This Row],[Daily Points]]="",NA(),Table2212[[#This Row],[Daily Points]]/Table2212[[#This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IF(Table2212[[#This Row],[Daily Points]]="",NA(),Table2212[[#This Row],[Daily Points]]/Table2212[[#This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IF(Table2212[[#This Row],[Daily Points]]="",NA(),Table2212[[#This Row],[Daily Points]]/Table2212[[#This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IF(Table2212[[#This Row],[Daily Points]]="",NA(),Table2212[[#This Row],[Daily Points]]/Table2212[[#This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IF(Table2212[[#This Row],[Daily Points]]="",NA(),Table2212[[#This Row],[Daily Points]]/Table2212[[#This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IF(Table2212[[#This Row],[Daily Points]]="",NA(),Table2212[[#This Row],[Daily Points]]/Table2212[[#This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IF(Table2212[[#This Row],[Daily Points]]="",NA(),Table2212[[#This Row],[Daily Points]]/Table2212[[#This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IF(Table2212[[#This Row],[Daily Points]]="",NA(),Table2212[[#This Row],[Daily Points]]/Table2212[[#This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IF(Table2212[[#This Row],[Daily Points]]="",NA(),Table2212[[#This Row],[Daily Points]]/Table2212[[#This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IF(Table2212[[#This Row],[Daily Points]]="",NA(),Table2212[[#This Row],[Daily Points]]/Table2212[[#This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IF(Table2212[[#This Row],[Daily Points]]="",NA(),Table2212[[#This Row],[Daily Points]]/Table2212[[#This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IF(Table2212[[#This Row],[Daily Points]]="",NA(),Table2212[[#This Row],[Daily Points]]/Table2212[[#This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IF(Table2212[[#This Row],[Daily Points]]="",NA(),Table2212[[#This Row],[Daily Points]]/Table2212[[#This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IF(Table2212[[#This Row],[Daily Points]]="",NA(),Table2212[[#This Row],[Daily Points]]/Table2212[[#This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IF(Table2212[[#This Row],[Daily Points]]="",NA(),Table2212[[#This Row],[Daily Points]]/Table2212[[#This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IF(Table2212[[#This Row],[Daily Points]]="",NA(),Table2212[[#This Row],[Daily Points]]/Table2212[[#This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IF(Table2212[[#This Row],[Daily Points]]="",NA(),Table2212[[#This Row],[Daily Points]]/Table2212[[#This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IF(Table2212[[#This Row],[Daily Points]]="",NA(),Table2212[[#This Row],[Daily Points]]/Table2212[[#This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IF(Table2212[[#This Row],[Daily Points]]="",NA(),Table2212[[#This Row],[Daily Points]]/Table2212[[#This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IF(Table2212[[#This Row],[Daily Points]]="",NA(),Table2212[[#This Row],[Daily Points]]/Table2212[[#This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IF(Table2212[[#This Row],[Daily Points]]="",NA(),Table2212[[#This Row],[Daily Points]]/Table2212[[#This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IF(Table2212[[#This Row],[Daily Points]]="",NA(),Table2212[[#This Row],[Daily Points]]/Table2212[[#This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IF(Table2212[[#This Row],[Daily Points]]="",NA(),Table2212[[#This Row],[Daily Points]]/Table2212[[#This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IF(Table2212[[#This Row],[Daily Points]]="",NA(),Table2212[[#This Row],[Daily Points]]/Table2212[[#This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IF(Table2212[[#This Row],[Daily Points]]="",NA(),Table2212[[#This Row],[Daily Points]]/Table2212[[#This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IF(Table2212[[#This Row],[Daily Points]]="",NA(),Table2212[[#This Row],[Daily Points]]/Table2212[[#This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IF(Table2212[[#This Row],[Daily Points]]="",NA(),Table2212[[#This Row],[Daily Points]]/Table2212[[#This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IF(Table2212[[#This Row],[Daily Points]]="",NA(),Table2212[[#This Row],[Daily Points]]/Table2212[[#This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IF(Table2212[[#This Row],[Daily Points]]="",NA(),Table2212[[#This Row],[Daily Points]]/Table2212[[#This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IF(Table2212[[#This Row],[Daily Points]]="",NA(),Table2212[[#This Row],[Daily Points]]/Table2212[[#This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IF(Table2212[[#This Row],[Daily Points]]="",NA(),Table2212[[#This Row],[Daily Points]]/Table2212[[#This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IF(Table2212[[#This Row],[Daily Points]]="",NA(),Table2212[[#This Row],[Daily Points]]/Table2212[[#This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IF(Table2212[[#This Row],[Daily Points]]="",NA(),Table2212[[#This Row],[Daily Points]]/Table2212[[#This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IF(Table2212[[#This Row],[Daily Points]]="",NA(),Table2212[[#This Row],[Daily Points]]/Table2212[[#This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IF(Table2212[[#This Row],[Daily Points]]="",NA(),Table2212[[#This Row],[Daily Points]]/Table2212[[#This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IF(Table2212[[#This Row],[Daily Points]]="",NA(),Table2212[[#This Row],[Daily Points]]/Table2212[[#This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IF(Table2212[[#This Row],[Daily Points]]="",NA(),Table2212[[#This Row],[Daily Points]]/Table2212[[#This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IF(Table2212[[#This Row],[Daily Points]]="",NA(),Table2212[[#This Row],[Daily Points]]/Table2212[[#This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IF(Table2212[[#This Row],[Daily Points]]="",NA(),Table2212[[#This Row],[Daily Points]]/Table2212[[#This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IF(Table2212[[#This Row],[Daily Points]]="",NA(),Table2212[[#This Row],[Daily Points]]/Table2212[[#This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IF(Table2212[[#This Row],[Daily Points]]="",NA(),Table2212[[#This Row],[Daily Points]]/Table2212[[#This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IF(Table2212[[#This Row],[Daily Points]]="",NA(),Table2212[[#This Row],[Daily Points]]/Table2212[[#This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IF(Table2212[[#This Row],[Daily Points]]="",NA(),Table2212[[#This Row],[Daily Points]]/Table2212[[#This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IF(Table2212[[#This Row],[Daily Points]]="",NA(),Table2212[[#This Row],[Daily Points]]/Table2212[[#This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IF(Table2212[[#This Row],[Daily Points]]="",NA(),Table2212[[#This Row],[Daily Points]]/Table2212[[#This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IF(Table2212[[#This Row],[Daily Points]]="",NA(),Table2212[[#This Row],[Daily Points]]/Table2212[[#This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IF(Table2212[[#This Row],[Daily Points]]="",NA(),Table2212[[#This Row],[Daily Points]]/Table2212[[#This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IF(Table2212[[#This Row],[Daily Points]]="",NA(),Table2212[[#This Row],[Daily Points]]/Table2212[[#This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IF(Table2212[[#This Row],[Daily Points]]="",NA(),Table2212[[#This Row],[Daily Points]]/Table2212[[#This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IF(Table2212[[#This Row],[Daily Points]]="",NA(),Table2212[[#This Row],[Daily Points]]/Table2212[[#This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IF(Table2212[[#This Row],[Daily Points]]="",NA(),Table2212[[#This Row],[Daily Points]]/Table2212[[#This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IF(Table2212[[#This Row],[Daily Points]]="",NA(),Table2212[[#This Row],[Daily Points]]/Table2212[[#This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IF(Table2212[[#This Row],[Daily Points]]="",NA(),Table2212[[#This Row],[Daily Points]]/Table2212[[#This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IF(Table2212[[#This Row],[Daily Points]]="",NA(),Table2212[[#This Row],[Daily Points]]/Table2212[[#This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IF(Table2212[[#This Row],[Daily Points]]="",NA(),Table2212[[#This Row],[Daily Points]]/Table2212[[#This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IF(Table2212[[#This Row],[Daily Points]]="",NA(),Table2212[[#This Row],[Daily Points]]/Table2212[[#This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IF(Table2212[[#This Row],[Daily Points]]="",NA(),Table2212[[#This Row],[Daily Points]]/Table2212[[#This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IF(Table2212[[#This Row],[Daily Points]]="",NA(),Table2212[[#This Row],[Daily Points]]/Table2212[[#This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IF(Table2212[[#This Row],[Daily Points]]="",NA(),Table2212[[#This Row],[Daily Points]]/Table2212[[#This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IF(Table2212[[#This Row],[Daily Points]]="",NA(),Table2212[[#This Row],[Daily Points]]/Table2212[[#This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IF(Table2212[[#This Row],[Daily Points]]="",NA(),Table2212[[#This Row],[Daily Points]]/Table2212[[#This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IF(Table2212[[#This Row],[Daily Points]]="",NA(),Table2212[[#This Row],[Daily Points]]/Table2212[[#This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IF(Table2212[[#This Row],[Daily Points]]="",NA(),Table2212[[#This Row],[Daily Points]]/Table2212[[#This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IF(Table2212[[#This Row],[Daily Points]]="",NA(),Table2212[[#This Row],[Daily Points]]/Table2212[[#This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IF(Table2212[[#This Row],[Daily Points]]="",NA(),Table2212[[#This Row],[Daily Points]]/Table2212[[#This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IF(Table2212[[#This Row],[Daily Points]]="",NA(),Table2212[[#This Row],[Daily Points]]/Table2212[[#This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IF(Table2212[[#This Row],[Daily Points]]="",NA(),Table2212[[#This Row],[Daily Points]]/Table2212[[#This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IF(Table2212[[#This Row],[Daily Points]]="",NA(),Table2212[[#This Row],[Daily Points]]/Table2212[[#This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IF(Table2212[[#This Row],[Daily Points]]="",NA(),Table2212[[#This Row],[Daily Points]]/Table2212[[#This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IF(Table2212[[#This Row],[Daily Points]]="",NA(),Table2212[[#This Row],[Daily Points]]/Table2212[[#This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IF(Table2212[[#This Row],[Daily Points]]="",NA(),Table2212[[#This Row],[Daily Points]]/Table2212[[#This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IF(Table2212[[#This Row],[Daily Points]]="",NA(),Table2212[[#This Row],[Daily Points]]/Table2212[[#This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IF(Table2212[[#This Row],[Daily Points]]="",NA(),Table2212[[#This Row],[Daily Points]]/Table2212[[#This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IF(Table2212[[#This Row],[Daily Points]]="",NA(),Table2212[[#This Row],[Daily Points]]/Table2212[[#This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IF(Table2212[[#This Row],[Daily Points]]="",NA(),Table2212[[#This Row],[Daily Points]]/Table2212[[#This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IF(Table2212[[#This Row],[Daily Points]]="",NA(),Table2212[[#This Row],[Daily Points]]/Table2212[[#This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IF(Table2212[[#This Row],[Daily Points]]="",NA(),Table2212[[#This Row],[Daily Points]]/Table2212[[#This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IF(Table2212[[#This Row],[Daily Points]]="",NA(),Table2212[[#This Row],[Daily Points]]/Table2212[[#This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IF(Table2212[[#This Row],[Daily Points]]="",NA(),Table2212[[#This Row],[Daily Points]]/Table2212[[#This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IF(Table2212[[#This Row],[Daily Points]]="",NA(),Table2212[[#This Row],[Daily Points]]/Table2212[[#This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IF(Table2212[[#This Row],[Daily Points]]="",NA(),Table2212[[#This Row],[Daily Points]]/Table2212[[#This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IF(Table2212[[#This Row],[Daily Points]]="",NA(),Table2212[[#This Row],[Daily Points]]/Table2212[[#This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IF(Table2212[[#This Row],[Daily Points]]="",NA(),Table2212[[#This Row],[Daily Points]]/Table2212[[#This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IF(Table2212[[#This Row],[Daily Points]]="",NA(),Table2212[[#This Row],[Daily Points]]/Table2212[[#This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IF(Table2212[[#This Row],[Daily Points]]="",NA(),Table2212[[#This Row],[Daily Points]]/Table2212[[#This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IF(Table2212[[#This Row],[Daily Points]]="",NA(),Table2212[[#This Row],[Daily Points]]/Table2212[[#This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IF(Table2212[[#This Row],[Daily Points]]="",NA(),Table2212[[#This Row],[Daily Points]]/Table2212[[#This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IF(Table2212[[#This Row],[Daily Points]]="",NA(),Table2212[[#This Row],[Daily Points]]/Table2212[[#This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IF(Table2212[[#This Row],[Daily Points]]="",NA(),Table2212[[#This Row],[Daily Points]]/Table2212[[#This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IF(Table2212[[#This Row],[Daily Points]]="",NA(),Table2212[[#This Row],[Daily Points]]/Table2212[[#This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IF(Table2212[[#This Row],[Daily Points]]="",NA(),Table2212[[#This Row],[Daily Points]]/Table2212[[#This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IF(Table2212[[#This Row],[Daily Points]]="",NA(),Table2212[[#This Row],[Daily Points]]/Table2212[[#This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IF(Table2212[[#This Row],[Daily Points]]="",NA(),Table2212[[#This Row],[Daily Points]]/Table2212[[#This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IF(Table2212[[#This Row],[Daily Points]]="",NA(),Table2212[[#This Row],[Daily Points]]/Table2212[[#This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IF(Table2212[[#This Row],[Daily Points]]="",NA(),Table2212[[#This Row],[Daily Points]]/Table2212[[#This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IF(Table2212[[#This Row],[Daily Points]]="",NA(),Table2212[[#This Row],[Daily Points]]/Table2212[[#This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IF(Table2212[[#This Row],[Daily Points]]="",NA(),Table2212[[#This Row],[Daily Points]]/Table2212[[#This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IF(Table2212[[#This Row],[Daily Points]]="",NA(),Table2212[[#This Row],[Daily Points]]/Table2212[[#This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IF(Table2212[[#This Row],[Daily Points]]="",NA(),Table2212[[#This Row],[Daily Points]]/Table2212[[#This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IF(Table2212[[#This Row],[Daily Points]]="",NA(),Table2212[[#This Row],[Daily Points]]/Table2212[[#This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IF(Table2212[[#This Row],[Daily Points]]="",NA(),Table2212[[#This Row],[Daily Points]]/Table2212[[#This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IF(Table2212[[#This Row],[Daily Points]]="",NA(),Table2212[[#This Row],[Daily Points]]/Table2212[[#This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IF(Table2212[[#This Row],[Daily Points]]="",NA(),Table2212[[#This Row],[Daily Points]]/Table2212[[#This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IF(Table2212[[#This Row],[Daily Points]]="",NA(),Table2212[[#This Row],[Daily Points]]/Table2212[[#This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IF(Table2212[[#This Row],[Daily Points]]="",NA(),Table2212[[#This Row],[Daily Points]]/Table2212[[#This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IF(Table2212[[#This Row],[Daily Points]]="",NA(),Table2212[[#This Row],[Daily Points]]/Table2212[[#This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IF(Table2212[[#This Row],[Daily Points]]="",NA(),Table2212[[#This Row],[Daily Points]]/Table2212[[#This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IF(Table2212[[#This Row],[Daily Points]]="",NA(),Table2212[[#This Row],[Daily Points]]/Table2212[[#This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IF(Table2212[[#This Row],[Daily Points]]="",NA(),Table2212[[#This Row],[Daily Points]]/Table2212[[#This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IF(Table2212[[#This Row],[Daily Points]]="",NA(),Table2212[[#This Row],[Daily Points]]/Table2212[[#This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IF(Table2212[[#This Row],[Daily Points]]="",NA(),Table2212[[#This Row],[Daily Points]]/Table2212[[#This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IF(Table2212[[#This Row],[Daily Points]]="",NA(),Table2212[[#This Row],[Daily Points]]/Table2212[[#This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IF(Table2212[[#This Row],[Daily Points]]="",NA(),Table2212[[#This Row],[Daily Points]]/Table2212[[#This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IF(Table2212[[#This Row],[Daily Points]]="",NA(),Table2212[[#This Row],[Daily Points]]/Table2212[[#This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IF(Table2212[[#This Row],[Daily Points]]="",NA(),Table2212[[#This Row],[Daily Points]]/Table2212[[#This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IF(Table2212[[#This Row],[Daily Points]]="",NA(),Table2212[[#This Row],[Daily Points]]/Table2212[[#This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IF(Table2212[[#This Row],[Daily Points]]="",NA(),Table2212[[#This Row],[Daily Points]]/Table2212[[#This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IF(Table2212[[#This Row],[Daily Points]]="",NA(),Table2212[[#This Row],[Daily Points]]/Table2212[[#This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IF(Table2212[[#This Row],[Daily Points]]="",NA(),Table2212[[#This Row],[Daily Points]]/Table2212[[#This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IF(Table2212[[#This Row],[Daily Points]]="",NA(),Table2212[[#This Row],[Daily Points]]/Table2212[[#This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IF(Table2212[[#This Row],[Daily Points]]="",NA(),Table2212[[#This Row],[Daily Points]]/Table2212[[#This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IF(Table2212[[#This Row],[Daily Points]]="",NA(),Table2212[[#This Row],[Daily Points]]/Table2212[[#This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IF(Table2212[[#This Row],[Daily Points]]="",NA(),Table2212[[#This Row],[Daily Points]]/Table2212[[#This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IF(Table2212[[#This Row],[Daily Points]]="",NA(),Table2212[[#This Row],[Daily Points]]/Table2212[[#This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IF(Table2212[[#This Row],[Daily Points]]="",NA(),Table2212[[#This Row],[Daily Points]]/Table2212[[#This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IF(Table2212[[#This Row],[Daily Points]]="",NA(),Table2212[[#This Row],[Daily Points]]/Table2212[[#This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CLRiQeaPYMRFFdey1/SSh7xssc3ZVISy1ytVuU8pPXmpSF2HUHseQ3ejcnYEoohFAh4aaB9+Q5WDqHYYiMjCnw==" saltValue="4/BNtK+w8ufR3MHZZ70uzg==" spinCount="100000" sheet="1" scenarios="1" selectLockedCells="1"/>
  <mergeCells count="5">
    <mergeCell ref="K3:L3"/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C00-000000000000}">
      <formula1>AND(WEEKDAY(A4)=2,A4&gt;=38971,A4&lt;38971+365.25*100)</formula1>
    </dataValidation>
  </dataValidations>
  <pageMargins left="0.7" right="0.7" top="0.75" bottom="0.75" header="0.3" footer="0.3"/>
  <pageSetup scale="53" orientation="landscape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.453125" style="5" customWidth="1"/>
    <col min="3" max="3" width="12.453125" style="8" customWidth="1"/>
    <col min="4" max="4" width="12.453125" style="6" customWidth="1"/>
    <col min="5" max="5" width="12.453125" style="7" customWidth="1"/>
    <col min="6" max="6" width="12.453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" customHeight="1" x14ac:dyDescent="0.35"/>
    <row r="2" spans="1:18" s="5" customFormat="1" ht="26" x14ac:dyDescent="0.6">
      <c r="A2" s="54">
        <f>StudentInfo!B15</f>
        <v>0</v>
      </c>
      <c r="B2" s="55"/>
      <c r="C2" s="55"/>
      <c r="D2" s="55"/>
      <c r="E2" s="55"/>
      <c r="F2" s="55">
        <f>StudentInfo!V15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IF(Table2213[[#This Row],[Daily Points]]="",NA(),Table2213[[#This Row],[Daily Points]]/Table2213[[#This Row],[Daily Points Possible]])</f>
        <v>#N/A</v>
      </c>
    </row>
    <row r="5" spans="1:18" s="5" customFormat="1" x14ac:dyDescent="0.35">
      <c r="A5" s="13" t="str">
        <f>IF(A4,WORKDAY(A4,1),"")</f>
        <v/>
      </c>
      <c r="B5" s="49"/>
      <c r="C5" s="10"/>
      <c r="D5" s="12"/>
      <c r="E5" s="9" t="e">
        <f>IF(Table2213[[#This Row],[Daily Points]]="",NA(),Table2213[[#This Row],[Daily Points]]/Table2213[[#This Row],[Daily Points Possible]])</f>
        <v>#N/A</v>
      </c>
    </row>
    <row r="6" spans="1:18" s="5" customFormat="1" x14ac:dyDescent="0.35">
      <c r="A6" s="13" t="e">
        <f t="shared" ref="A6:A69" si="0">IF(A5,WORKDAY(A5,1),"")</f>
        <v>#VALUE!</v>
      </c>
      <c r="B6" s="49"/>
      <c r="C6" s="10"/>
      <c r="D6" s="12"/>
      <c r="E6" s="9" t="e">
        <f>IF(Table2213[[#This Row],[Daily Points]]="",NA(),Table2213[[#This Row],[Daily Points]]/Table2213[[#This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IF(Table2213[[#This Row],[Daily Points]]="",NA(),Table2213[[#This Row],[Daily Points]]/Table2213[[#This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IF(Table2213[[#This Row],[Daily Points]]="",NA(),Table2213[[#This Row],[Daily Points]]/Table2213[[#This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IF(Table2213[[#This Row],[Daily Points]]="",NA(),Table2213[[#This Row],[Daily Points]]/Table2213[[#This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IF(Table2213[[#This Row],[Daily Points]]="",NA(),Table2213[[#This Row],[Daily Points]]/Table2213[[#This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IF(Table2213[[#This Row],[Daily Points]]="",NA(),Table2213[[#This Row],[Daily Points]]/Table2213[[#This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IF(Table2213[[#This Row],[Daily Points]]="",NA(),Table2213[[#This Row],[Daily Points]]/Table2213[[#This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IF(Table2213[[#This Row],[Daily Points]]="",NA(),Table2213[[#This Row],[Daily Points]]/Table2213[[#This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IF(Table2213[[#This Row],[Daily Points]]="",NA(),Table2213[[#This Row],[Daily Points]]/Table2213[[#This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IF(Table2213[[#This Row],[Daily Points]]="",NA(),Table2213[[#This Row],[Daily Points]]/Table2213[[#This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IF(Table2213[[#This Row],[Daily Points]]="",NA(),Table2213[[#This Row],[Daily Points]]/Table2213[[#This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IF(Table2213[[#This Row],[Daily Points]]="",NA(),Table2213[[#This Row],[Daily Points]]/Table2213[[#This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IF(Table2213[[#This Row],[Daily Points]]="",NA(),Table2213[[#This Row],[Daily Points]]/Table2213[[#This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IF(Table2213[[#This Row],[Daily Points]]="",NA(),Table2213[[#This Row],[Daily Points]]/Table2213[[#This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IF(Table2213[[#This Row],[Daily Points]]="",NA(),Table2213[[#This Row],[Daily Points]]/Table2213[[#This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IF(Table2213[[#This Row],[Daily Points]]="",NA(),Table2213[[#This Row],[Daily Points]]/Table2213[[#This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IF(Table2213[[#This Row],[Daily Points]]="",NA(),Table2213[[#This Row],[Daily Points]]/Table2213[[#This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IF(Table2213[[#This Row],[Daily Points]]="",NA(),Table2213[[#This Row],[Daily Points]]/Table2213[[#This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IF(Table2213[[#This Row],[Daily Points]]="",NA(),Table2213[[#This Row],[Daily Points]]/Table2213[[#This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IF(Table2213[[#This Row],[Daily Points]]="",NA(),Table2213[[#This Row],[Daily Points]]/Table2213[[#This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IF(Table2213[[#This Row],[Daily Points]]="",NA(),Table2213[[#This Row],[Daily Points]]/Table2213[[#This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IF(Table2213[[#This Row],[Daily Points]]="",NA(),Table2213[[#This Row],[Daily Points]]/Table2213[[#This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IF(Table2213[[#This Row],[Daily Points]]="",NA(),Table2213[[#This Row],[Daily Points]]/Table2213[[#This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IF(Table2213[[#This Row],[Daily Points]]="",NA(),Table2213[[#This Row],[Daily Points]]/Table2213[[#This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IF(Table2213[[#This Row],[Daily Points]]="",NA(),Table2213[[#This Row],[Daily Points]]/Table2213[[#This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IF(Table2213[[#This Row],[Daily Points]]="",NA(),Table2213[[#This Row],[Daily Points]]/Table2213[[#This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IF(Table2213[[#This Row],[Daily Points]]="",NA(),Table2213[[#This Row],[Daily Points]]/Table2213[[#This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IF(Table2213[[#This Row],[Daily Points]]="",NA(),Table2213[[#This Row],[Daily Points]]/Table2213[[#This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IF(Table2213[[#This Row],[Daily Points]]="",NA(),Table2213[[#This Row],[Daily Points]]/Table2213[[#This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IF(Table2213[[#This Row],[Daily Points]]="",NA(),Table2213[[#This Row],[Daily Points]]/Table2213[[#This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IF(Table2213[[#This Row],[Daily Points]]="",NA(),Table2213[[#This Row],[Daily Points]]/Table2213[[#This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IF(Table2213[[#This Row],[Daily Points]]="",NA(),Table2213[[#This Row],[Daily Points]]/Table2213[[#This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IF(Table2213[[#This Row],[Daily Points]]="",NA(),Table2213[[#This Row],[Daily Points]]/Table2213[[#This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IF(Table2213[[#This Row],[Daily Points]]="",NA(),Table2213[[#This Row],[Daily Points]]/Table2213[[#This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IF(Table2213[[#This Row],[Daily Points]]="",NA(),Table2213[[#This Row],[Daily Points]]/Table2213[[#This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IF(Table2213[[#This Row],[Daily Points]]="",NA(),Table2213[[#This Row],[Daily Points]]/Table2213[[#This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IF(Table2213[[#This Row],[Daily Points]]="",NA(),Table2213[[#This Row],[Daily Points]]/Table2213[[#This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IF(Table2213[[#This Row],[Daily Points]]="",NA(),Table2213[[#This Row],[Daily Points]]/Table2213[[#This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IF(Table2213[[#This Row],[Daily Points]]="",NA(),Table2213[[#This Row],[Daily Points]]/Table2213[[#This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IF(Table2213[[#This Row],[Daily Points]]="",NA(),Table2213[[#This Row],[Daily Points]]/Table2213[[#This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IF(Table2213[[#This Row],[Daily Points]]="",NA(),Table2213[[#This Row],[Daily Points]]/Table2213[[#This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IF(Table2213[[#This Row],[Daily Points]]="",NA(),Table2213[[#This Row],[Daily Points]]/Table2213[[#This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IF(Table2213[[#This Row],[Daily Points]]="",NA(),Table2213[[#This Row],[Daily Points]]/Table2213[[#This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IF(Table2213[[#This Row],[Daily Points]]="",NA(),Table2213[[#This Row],[Daily Points]]/Table2213[[#This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IF(Table2213[[#This Row],[Daily Points]]="",NA(),Table2213[[#This Row],[Daily Points]]/Table2213[[#This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IF(Table2213[[#This Row],[Daily Points]]="",NA(),Table2213[[#This Row],[Daily Points]]/Table2213[[#This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IF(Table2213[[#This Row],[Daily Points]]="",NA(),Table2213[[#This Row],[Daily Points]]/Table2213[[#This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IF(Table2213[[#This Row],[Daily Points]]="",NA(),Table2213[[#This Row],[Daily Points]]/Table2213[[#This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IF(Table2213[[#This Row],[Daily Points]]="",NA(),Table2213[[#This Row],[Daily Points]]/Table2213[[#This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IF(Table2213[[#This Row],[Daily Points]]="",NA(),Table2213[[#This Row],[Daily Points]]/Table2213[[#This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IF(Table2213[[#This Row],[Daily Points]]="",NA(),Table2213[[#This Row],[Daily Points]]/Table2213[[#This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IF(Table2213[[#This Row],[Daily Points]]="",NA(),Table2213[[#This Row],[Daily Points]]/Table2213[[#This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IF(Table2213[[#This Row],[Daily Points]]="",NA(),Table2213[[#This Row],[Daily Points]]/Table2213[[#This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IF(Table2213[[#This Row],[Daily Points]]="",NA(),Table2213[[#This Row],[Daily Points]]/Table2213[[#This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IF(Table2213[[#This Row],[Daily Points]]="",NA(),Table2213[[#This Row],[Daily Points]]/Table2213[[#This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IF(Table2213[[#This Row],[Daily Points]]="",NA(),Table2213[[#This Row],[Daily Points]]/Table2213[[#This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IF(Table2213[[#This Row],[Daily Points]]="",NA(),Table2213[[#This Row],[Daily Points]]/Table2213[[#This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IF(Table2213[[#This Row],[Daily Points]]="",NA(),Table2213[[#This Row],[Daily Points]]/Table2213[[#This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IF(Table2213[[#This Row],[Daily Points]]="",NA(),Table2213[[#This Row],[Daily Points]]/Table2213[[#This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IF(Table2213[[#This Row],[Daily Points]]="",NA(),Table2213[[#This Row],[Daily Points]]/Table2213[[#This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IF(Table2213[[#This Row],[Daily Points]]="",NA(),Table2213[[#This Row],[Daily Points]]/Table2213[[#This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IF(Table2213[[#This Row],[Daily Points]]="",NA(),Table2213[[#This Row],[Daily Points]]/Table2213[[#This Row],[Daily Points Possible]])</f>
        <v>#N/A</v>
      </c>
      <c r="F67" s="5"/>
      <c r="G67" s="5"/>
    </row>
    <row r="68" spans="1:7" x14ac:dyDescent="0.35">
      <c r="A68" s="13" t="e">
        <f t="shared" si="0"/>
        <v>#VALUE!</v>
      </c>
      <c r="B68" s="49"/>
      <c r="C68" s="10"/>
      <c r="D68" s="12"/>
      <c r="E68" s="9" t="e">
        <f>IF(Table2213[[#This Row],[Daily Points]]="",NA(),Table2213[[#This Row],[Daily Points]]/Table2213[[#This Row],[Daily Points Possible]])</f>
        <v>#N/A</v>
      </c>
      <c r="F68" s="43" t="s">
        <v>63</v>
      </c>
      <c r="G68" s="44" t="e">
        <f t="shared" ref="G68" si="12">AVERAGEIF(E64:E68,"&lt;&gt;#N/A")</f>
        <v>#DIV/0!</v>
      </c>
    </row>
    <row r="69" spans="1:7" x14ac:dyDescent="0.35">
      <c r="A69" s="13" t="e">
        <f t="shared" si="0"/>
        <v>#VALUE!</v>
      </c>
      <c r="B69" s="49"/>
      <c r="C69" s="10"/>
      <c r="D69" s="12"/>
      <c r="E69" s="9" t="e">
        <f>IF(Table2213[[#This Row],[Daily Points]]="",NA(),Table2213[[#This Row],[Daily Points]]/Table2213[[#This Row],[Daily Points Possible]])</f>
        <v>#N/A</v>
      </c>
      <c r="F69" s="5"/>
      <c r="G69" s="5"/>
    </row>
    <row r="70" spans="1:7" x14ac:dyDescent="0.35">
      <c r="A70" s="13" t="e">
        <f t="shared" ref="A70:A133" si="13">IF(A69,WORKDAY(A69,1),"")</f>
        <v>#VALUE!</v>
      </c>
      <c r="B70" s="49"/>
      <c r="C70" s="10"/>
      <c r="D70" s="12"/>
      <c r="E70" s="9" t="e">
        <f>IF(Table2213[[#This Row],[Daily Points]]="",NA(),Table2213[[#This Row],[Daily Points]]/Table2213[[#This Row],[Daily Points Possible]])</f>
        <v>#N/A</v>
      </c>
      <c r="F70" s="5"/>
      <c r="G70" s="5"/>
    </row>
    <row r="71" spans="1:7" x14ac:dyDescent="0.35">
      <c r="A71" s="13" t="e">
        <f t="shared" si="13"/>
        <v>#VALUE!</v>
      </c>
      <c r="B71" s="49"/>
      <c r="C71" s="10"/>
      <c r="D71" s="12"/>
      <c r="E71" s="9" t="e">
        <f>IF(Table2213[[#This Row],[Daily Points]]="",NA(),Table2213[[#This Row],[Daily Points]]/Table2213[[#This Row],[Daily Points Possible]])</f>
        <v>#N/A</v>
      </c>
      <c r="F71" s="5"/>
      <c r="G71" s="5"/>
    </row>
    <row r="72" spans="1:7" x14ac:dyDescent="0.35">
      <c r="A72" s="13" t="e">
        <f t="shared" si="13"/>
        <v>#VALUE!</v>
      </c>
      <c r="B72" s="49"/>
      <c r="C72" s="10"/>
      <c r="D72" s="12"/>
      <c r="E72" s="9" t="e">
        <f>IF(Table2213[[#This Row],[Daily Points]]="",NA(),Table2213[[#This Row],[Daily Points]]/Table2213[[#This Row],[Daily Points Possible]])</f>
        <v>#N/A</v>
      </c>
      <c r="F72" s="5"/>
      <c r="G72" s="5"/>
    </row>
    <row r="73" spans="1:7" x14ac:dyDescent="0.35">
      <c r="A73" s="13" t="e">
        <f t="shared" si="13"/>
        <v>#VALUE!</v>
      </c>
      <c r="B73" s="49"/>
      <c r="C73" s="10"/>
      <c r="D73" s="12"/>
      <c r="E73" s="9" t="e">
        <f>IF(Table2213[[#This Row],[Daily Points]]="",NA(),Table2213[[#This Row],[Daily Points]]/Table2213[[#This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3"/>
        <v>#VALUE!</v>
      </c>
      <c r="B74" s="49"/>
      <c r="C74" s="10"/>
      <c r="D74" s="12"/>
      <c r="E74" s="9" t="e">
        <f>IF(Table2213[[#This Row],[Daily Points]]="",NA(),Table2213[[#This Row],[Daily Points]]/Table2213[[#This Row],[Daily Points Possible]])</f>
        <v>#N/A</v>
      </c>
      <c r="F74" s="5"/>
      <c r="G74" s="5"/>
    </row>
    <row r="75" spans="1:7" x14ac:dyDescent="0.35">
      <c r="A75" s="13" t="e">
        <f t="shared" si="13"/>
        <v>#VALUE!</v>
      </c>
      <c r="B75" s="49"/>
      <c r="C75" s="10"/>
      <c r="D75" s="12"/>
      <c r="E75" s="9" t="e">
        <f>IF(Table2213[[#This Row],[Daily Points]]="",NA(),Table2213[[#This Row],[Daily Points]]/Table2213[[#This Row],[Daily Points Possible]])</f>
        <v>#N/A</v>
      </c>
      <c r="F75" s="5"/>
      <c r="G75" s="5"/>
    </row>
    <row r="76" spans="1:7" x14ac:dyDescent="0.35">
      <c r="A76" s="13" t="e">
        <f t="shared" si="13"/>
        <v>#VALUE!</v>
      </c>
      <c r="B76" s="49"/>
      <c r="C76" s="10"/>
      <c r="D76" s="12"/>
      <c r="E76" s="9" t="e">
        <f>IF(Table2213[[#This Row],[Daily Points]]="",NA(),Table2213[[#This Row],[Daily Points]]/Table2213[[#This Row],[Daily Points Possible]])</f>
        <v>#N/A</v>
      </c>
      <c r="F76" s="5"/>
      <c r="G76" s="5"/>
    </row>
    <row r="77" spans="1:7" x14ac:dyDescent="0.35">
      <c r="A77" s="13" t="e">
        <f t="shared" si="13"/>
        <v>#VALUE!</v>
      </c>
      <c r="B77" s="49"/>
      <c r="C77" s="10"/>
      <c r="D77" s="12"/>
      <c r="E77" s="9" t="e">
        <f>IF(Table2213[[#This Row],[Daily Points]]="",NA(),Table2213[[#This Row],[Daily Points]]/Table2213[[#This Row],[Daily Points Possible]])</f>
        <v>#N/A</v>
      </c>
      <c r="F77" s="5"/>
      <c r="G77" s="5"/>
    </row>
    <row r="78" spans="1:7" x14ac:dyDescent="0.35">
      <c r="A78" s="13" t="e">
        <f t="shared" si="13"/>
        <v>#VALUE!</v>
      </c>
      <c r="B78" s="49"/>
      <c r="C78" s="10"/>
      <c r="D78" s="12"/>
      <c r="E78" s="9" t="e">
        <f>IF(Table2213[[#This Row],[Daily Points]]="",NA(),Table2213[[#This Row],[Daily Points]]/Table2213[[#This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3"/>
        <v>#VALUE!</v>
      </c>
      <c r="B79" s="49"/>
      <c r="C79" s="10"/>
      <c r="D79" s="12"/>
      <c r="E79" s="9" t="e">
        <f>IF(Table2213[[#This Row],[Daily Points]]="",NA(),Table2213[[#This Row],[Daily Points]]/Table2213[[#This Row],[Daily Points Possible]])</f>
        <v>#N/A</v>
      </c>
      <c r="F79" s="5"/>
      <c r="G79" s="5"/>
    </row>
    <row r="80" spans="1:7" x14ac:dyDescent="0.35">
      <c r="A80" s="13" t="e">
        <f t="shared" si="13"/>
        <v>#VALUE!</v>
      </c>
      <c r="B80" s="49"/>
      <c r="C80" s="10"/>
      <c r="D80" s="12"/>
      <c r="E80" s="9" t="e">
        <f>IF(Table2213[[#This Row],[Daily Points]]="",NA(),Table2213[[#This Row],[Daily Points]]/Table2213[[#This Row],[Daily Points Possible]])</f>
        <v>#N/A</v>
      </c>
      <c r="F80" s="5"/>
      <c r="G80" s="5"/>
    </row>
    <row r="81" spans="1:7" x14ac:dyDescent="0.35">
      <c r="A81" s="13" t="e">
        <f t="shared" si="13"/>
        <v>#VALUE!</v>
      </c>
      <c r="B81" s="49"/>
      <c r="C81" s="10"/>
      <c r="D81" s="12"/>
      <c r="E81" s="9" t="e">
        <f>IF(Table2213[[#This Row],[Daily Points]]="",NA(),Table2213[[#This Row],[Daily Points]]/Table2213[[#This Row],[Daily Points Possible]])</f>
        <v>#N/A</v>
      </c>
      <c r="F81" s="5"/>
      <c r="G81" s="5"/>
    </row>
    <row r="82" spans="1:7" x14ac:dyDescent="0.35">
      <c r="A82" s="13" t="e">
        <f t="shared" si="13"/>
        <v>#VALUE!</v>
      </c>
      <c r="B82" s="49"/>
      <c r="C82" s="10"/>
      <c r="D82" s="12"/>
      <c r="E82" s="9" t="e">
        <f>IF(Table2213[[#This Row],[Daily Points]]="",NA(),Table2213[[#This Row],[Daily Points]]/Table2213[[#This Row],[Daily Points Possible]])</f>
        <v>#N/A</v>
      </c>
      <c r="F82" s="5"/>
      <c r="G82" s="5"/>
    </row>
    <row r="83" spans="1:7" x14ac:dyDescent="0.35">
      <c r="A83" s="13" t="e">
        <f t="shared" si="13"/>
        <v>#VALUE!</v>
      </c>
      <c r="B83" s="49"/>
      <c r="C83" s="10"/>
      <c r="D83" s="12"/>
      <c r="E83" s="9" t="e">
        <f>IF(Table2213[[#This Row],[Daily Points]]="",NA(),Table2213[[#This Row],[Daily Points]]/Table2213[[#This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3"/>
        <v>#VALUE!</v>
      </c>
      <c r="B84" s="49"/>
      <c r="C84" s="10"/>
      <c r="D84" s="12"/>
      <c r="E84" s="9" t="e">
        <f>IF(Table2213[[#This Row],[Daily Points]]="",NA(),Table2213[[#This Row],[Daily Points]]/Table2213[[#This Row],[Daily Points Possible]])</f>
        <v>#N/A</v>
      </c>
      <c r="F84" s="5"/>
      <c r="G84" s="5"/>
    </row>
    <row r="85" spans="1:7" x14ac:dyDescent="0.35">
      <c r="A85" s="13" t="e">
        <f t="shared" si="13"/>
        <v>#VALUE!</v>
      </c>
      <c r="B85" s="49"/>
      <c r="C85" s="10"/>
      <c r="D85" s="12"/>
      <c r="E85" s="9" t="e">
        <f>IF(Table2213[[#This Row],[Daily Points]]="",NA(),Table2213[[#This Row],[Daily Points]]/Table2213[[#This Row],[Daily Points Possible]])</f>
        <v>#N/A</v>
      </c>
      <c r="F85" s="5"/>
      <c r="G85" s="5"/>
    </row>
    <row r="86" spans="1:7" x14ac:dyDescent="0.35">
      <c r="A86" s="13" t="e">
        <f t="shared" si="13"/>
        <v>#VALUE!</v>
      </c>
      <c r="B86" s="49"/>
      <c r="C86" s="10"/>
      <c r="D86" s="12"/>
      <c r="E86" s="9" t="e">
        <f>IF(Table2213[[#This Row],[Daily Points]]="",NA(),Table2213[[#This Row],[Daily Points]]/Table2213[[#This Row],[Daily Points Possible]])</f>
        <v>#N/A</v>
      </c>
      <c r="F86" s="5"/>
      <c r="G86" s="5"/>
    </row>
    <row r="87" spans="1:7" x14ac:dyDescent="0.35">
      <c r="A87" s="13" t="e">
        <f t="shared" si="13"/>
        <v>#VALUE!</v>
      </c>
      <c r="B87" s="49"/>
      <c r="C87" s="10"/>
      <c r="D87" s="12"/>
      <c r="E87" s="9" t="e">
        <f>IF(Table2213[[#This Row],[Daily Points]]="",NA(),Table2213[[#This Row],[Daily Points]]/Table2213[[#This Row],[Daily Points Possible]])</f>
        <v>#N/A</v>
      </c>
      <c r="F87" s="5"/>
      <c r="G87" s="5"/>
    </row>
    <row r="88" spans="1:7" x14ac:dyDescent="0.35">
      <c r="A88" s="13" t="e">
        <f t="shared" si="13"/>
        <v>#VALUE!</v>
      </c>
      <c r="B88" s="49"/>
      <c r="C88" s="10"/>
      <c r="D88" s="12"/>
      <c r="E88" s="9" t="e">
        <f>IF(Table2213[[#This Row],[Daily Points]]="",NA(),Table2213[[#This Row],[Daily Points]]/Table2213[[#This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3"/>
        <v>#VALUE!</v>
      </c>
      <c r="B89" s="49"/>
      <c r="C89" s="10"/>
      <c r="D89" s="12"/>
      <c r="E89" s="9" t="e">
        <f>IF(Table2213[[#This Row],[Daily Points]]="",NA(),Table2213[[#This Row],[Daily Points]]/Table2213[[#This Row],[Daily Points Possible]])</f>
        <v>#N/A</v>
      </c>
      <c r="F89" s="5"/>
      <c r="G89" s="5"/>
    </row>
    <row r="90" spans="1:7" x14ac:dyDescent="0.35">
      <c r="A90" s="13" t="e">
        <f t="shared" si="13"/>
        <v>#VALUE!</v>
      </c>
      <c r="B90" s="49"/>
      <c r="C90" s="10"/>
      <c r="D90" s="12"/>
      <c r="E90" s="9" t="e">
        <f>IF(Table2213[[#This Row],[Daily Points]]="",NA(),Table2213[[#This Row],[Daily Points]]/Table2213[[#This Row],[Daily Points Possible]])</f>
        <v>#N/A</v>
      </c>
      <c r="F90" s="5"/>
      <c r="G90" s="5"/>
    </row>
    <row r="91" spans="1:7" x14ac:dyDescent="0.35">
      <c r="A91" s="13" t="e">
        <f t="shared" si="13"/>
        <v>#VALUE!</v>
      </c>
      <c r="B91" s="49"/>
      <c r="C91" s="10"/>
      <c r="D91" s="12"/>
      <c r="E91" s="9" t="e">
        <f>IF(Table2213[[#This Row],[Daily Points]]="",NA(),Table2213[[#This Row],[Daily Points]]/Table2213[[#This Row],[Daily Points Possible]])</f>
        <v>#N/A</v>
      </c>
      <c r="F91" s="5"/>
      <c r="G91" s="5"/>
    </row>
    <row r="92" spans="1:7" x14ac:dyDescent="0.35">
      <c r="A92" s="13" t="e">
        <f t="shared" si="13"/>
        <v>#VALUE!</v>
      </c>
      <c r="B92" s="49"/>
      <c r="C92" s="10"/>
      <c r="D92" s="12"/>
      <c r="E92" s="9" t="e">
        <f>IF(Table2213[[#This Row],[Daily Points]]="",NA(),Table2213[[#This Row],[Daily Points]]/Table2213[[#This Row],[Daily Points Possible]])</f>
        <v>#N/A</v>
      </c>
      <c r="F92" s="5"/>
      <c r="G92" s="5"/>
    </row>
    <row r="93" spans="1:7" x14ac:dyDescent="0.35">
      <c r="A93" s="13" t="e">
        <f t="shared" si="13"/>
        <v>#VALUE!</v>
      </c>
      <c r="B93" s="49"/>
      <c r="C93" s="10"/>
      <c r="D93" s="12"/>
      <c r="E93" s="9" t="e">
        <f>IF(Table2213[[#This Row],[Daily Points]]="",NA(),Table2213[[#This Row],[Daily Points]]/Table2213[[#This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3"/>
        <v>#VALUE!</v>
      </c>
      <c r="B94" s="49"/>
      <c r="C94" s="10"/>
      <c r="D94" s="12"/>
      <c r="E94" s="9" t="e">
        <f>IF(Table2213[[#This Row],[Daily Points]]="",NA(),Table2213[[#This Row],[Daily Points]]/Table2213[[#This Row],[Daily Points Possible]])</f>
        <v>#N/A</v>
      </c>
      <c r="F94" s="5"/>
      <c r="G94" s="5"/>
    </row>
    <row r="95" spans="1:7" x14ac:dyDescent="0.35">
      <c r="A95" s="13" t="e">
        <f t="shared" si="13"/>
        <v>#VALUE!</v>
      </c>
      <c r="B95" s="49"/>
      <c r="C95" s="10"/>
      <c r="D95" s="12"/>
      <c r="E95" s="9" t="e">
        <f>IF(Table2213[[#This Row],[Daily Points]]="",NA(),Table2213[[#This Row],[Daily Points]]/Table2213[[#This Row],[Daily Points Possible]])</f>
        <v>#N/A</v>
      </c>
      <c r="F95" s="5"/>
      <c r="G95" s="5"/>
    </row>
    <row r="96" spans="1:7" x14ac:dyDescent="0.35">
      <c r="A96" s="13" t="e">
        <f t="shared" si="13"/>
        <v>#VALUE!</v>
      </c>
      <c r="B96" s="49"/>
      <c r="C96" s="10"/>
      <c r="D96" s="12"/>
      <c r="E96" s="9" t="e">
        <f>IF(Table2213[[#This Row],[Daily Points]]="",NA(),Table2213[[#This Row],[Daily Points]]/Table2213[[#This Row],[Daily Points Possible]])</f>
        <v>#N/A</v>
      </c>
      <c r="F96" s="5"/>
      <c r="G96" s="5"/>
    </row>
    <row r="97" spans="1:7" x14ac:dyDescent="0.35">
      <c r="A97" s="13" t="e">
        <f t="shared" si="13"/>
        <v>#VALUE!</v>
      </c>
      <c r="B97" s="49"/>
      <c r="C97" s="10"/>
      <c r="D97" s="12"/>
      <c r="E97" s="9" t="e">
        <f>IF(Table2213[[#This Row],[Daily Points]]="",NA(),Table2213[[#This Row],[Daily Points]]/Table2213[[#This Row],[Daily Points Possible]])</f>
        <v>#N/A</v>
      </c>
      <c r="F97" s="5"/>
      <c r="G97" s="5"/>
    </row>
    <row r="98" spans="1:7" x14ac:dyDescent="0.35">
      <c r="A98" s="13" t="e">
        <f t="shared" si="13"/>
        <v>#VALUE!</v>
      </c>
      <c r="B98" s="49"/>
      <c r="C98" s="10"/>
      <c r="D98" s="12"/>
      <c r="E98" s="9" t="e">
        <f>IF(Table2213[[#This Row],[Daily Points]]="",NA(),Table2213[[#This Row],[Daily Points]]/Table2213[[#This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3"/>
        <v>#VALUE!</v>
      </c>
      <c r="B99" s="49"/>
      <c r="C99" s="10"/>
      <c r="D99" s="12"/>
      <c r="E99" s="9" t="e">
        <f>IF(Table2213[[#This Row],[Daily Points]]="",NA(),Table2213[[#This Row],[Daily Points]]/Table2213[[#This Row],[Daily Points Possible]])</f>
        <v>#N/A</v>
      </c>
      <c r="F99" s="5"/>
      <c r="G99" s="5"/>
    </row>
    <row r="100" spans="1:7" x14ac:dyDescent="0.35">
      <c r="A100" s="13" t="e">
        <f t="shared" si="13"/>
        <v>#VALUE!</v>
      </c>
      <c r="B100" s="49"/>
      <c r="C100" s="10"/>
      <c r="D100" s="12"/>
      <c r="E100" s="9" t="e">
        <f>IF(Table2213[[#This Row],[Daily Points]]="",NA(),Table2213[[#This Row],[Daily Points]]/Table2213[[#This Row],[Daily Points Possible]])</f>
        <v>#N/A</v>
      </c>
      <c r="F100" s="5"/>
      <c r="G100" s="5"/>
    </row>
    <row r="101" spans="1:7" x14ac:dyDescent="0.35">
      <c r="A101" s="13" t="e">
        <f t="shared" si="13"/>
        <v>#VALUE!</v>
      </c>
      <c r="B101" s="49"/>
      <c r="C101" s="10"/>
      <c r="D101" s="12"/>
      <c r="E101" s="9" t="e">
        <f>IF(Table2213[[#This Row],[Daily Points]]="",NA(),Table2213[[#This Row],[Daily Points]]/Table2213[[#This Row],[Daily Points Possible]])</f>
        <v>#N/A</v>
      </c>
      <c r="F101" s="5"/>
      <c r="G101" s="5"/>
    </row>
    <row r="102" spans="1:7" x14ac:dyDescent="0.35">
      <c r="A102" s="13" t="e">
        <f t="shared" si="13"/>
        <v>#VALUE!</v>
      </c>
      <c r="B102" s="49"/>
      <c r="C102" s="10"/>
      <c r="D102" s="12"/>
      <c r="E102" s="9" t="e">
        <f>IF(Table2213[[#This Row],[Daily Points]]="",NA(),Table2213[[#This Row],[Daily Points]]/Table2213[[#This Row],[Daily Points Possible]])</f>
        <v>#N/A</v>
      </c>
      <c r="F102" s="5"/>
      <c r="G102" s="5"/>
    </row>
    <row r="103" spans="1:7" x14ac:dyDescent="0.35">
      <c r="A103" s="13" t="e">
        <f t="shared" si="13"/>
        <v>#VALUE!</v>
      </c>
      <c r="B103" s="49"/>
      <c r="C103" s="10"/>
      <c r="D103" s="12"/>
      <c r="E103" s="9" t="e">
        <f>IF(Table2213[[#This Row],[Daily Points]]="",NA(),Table2213[[#This Row],[Daily Points]]/Table2213[[#This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3"/>
        <v>#VALUE!</v>
      </c>
      <c r="B104" s="49"/>
      <c r="C104" s="10"/>
      <c r="D104" s="12"/>
      <c r="E104" s="9" t="e">
        <f>IF(Table2213[[#This Row],[Daily Points]]="",NA(),Table2213[[#This Row],[Daily Points]]/Table2213[[#This Row],[Daily Points Possible]])</f>
        <v>#N/A</v>
      </c>
      <c r="F104" s="5"/>
      <c r="G104" s="5"/>
    </row>
    <row r="105" spans="1:7" x14ac:dyDescent="0.35">
      <c r="A105" s="13" t="e">
        <f t="shared" si="13"/>
        <v>#VALUE!</v>
      </c>
      <c r="B105" s="49"/>
      <c r="C105" s="10"/>
      <c r="D105" s="12"/>
      <c r="E105" s="9" t="e">
        <f>IF(Table2213[[#This Row],[Daily Points]]="",NA(),Table2213[[#This Row],[Daily Points]]/Table2213[[#This Row],[Daily Points Possible]])</f>
        <v>#N/A</v>
      </c>
      <c r="F105" s="5"/>
      <c r="G105" s="5"/>
    </row>
    <row r="106" spans="1:7" x14ac:dyDescent="0.35">
      <c r="A106" s="13" t="e">
        <f t="shared" si="13"/>
        <v>#VALUE!</v>
      </c>
      <c r="B106" s="49"/>
      <c r="C106" s="10"/>
      <c r="D106" s="12"/>
      <c r="E106" s="9" t="e">
        <f>IF(Table2213[[#This Row],[Daily Points]]="",NA(),Table2213[[#This Row],[Daily Points]]/Table2213[[#This Row],[Daily Points Possible]])</f>
        <v>#N/A</v>
      </c>
      <c r="F106" s="5"/>
      <c r="G106" s="5"/>
    </row>
    <row r="107" spans="1:7" x14ac:dyDescent="0.35">
      <c r="A107" s="13" t="e">
        <f t="shared" si="13"/>
        <v>#VALUE!</v>
      </c>
      <c r="B107" s="49"/>
      <c r="C107" s="10"/>
      <c r="D107" s="12"/>
      <c r="E107" s="9" t="e">
        <f>IF(Table2213[[#This Row],[Daily Points]]="",NA(),Table2213[[#This Row],[Daily Points]]/Table2213[[#This Row],[Daily Points Possible]])</f>
        <v>#N/A</v>
      </c>
      <c r="F107" s="5"/>
      <c r="G107" s="5"/>
    </row>
    <row r="108" spans="1:7" x14ac:dyDescent="0.35">
      <c r="A108" s="13" t="e">
        <f t="shared" si="13"/>
        <v>#VALUE!</v>
      </c>
      <c r="B108" s="49"/>
      <c r="C108" s="10"/>
      <c r="D108" s="12"/>
      <c r="E108" s="9" t="e">
        <f>IF(Table2213[[#This Row],[Daily Points]]="",NA(),Table2213[[#This Row],[Daily Points]]/Table2213[[#This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3"/>
        <v>#VALUE!</v>
      </c>
      <c r="B109" s="49"/>
      <c r="C109" s="10"/>
      <c r="D109" s="12"/>
      <c r="E109" s="9" t="e">
        <f>IF(Table2213[[#This Row],[Daily Points]]="",NA(),Table2213[[#This Row],[Daily Points]]/Table2213[[#This Row],[Daily Points Possible]])</f>
        <v>#N/A</v>
      </c>
      <c r="F109" s="5"/>
      <c r="G109" s="5"/>
    </row>
    <row r="110" spans="1:7" x14ac:dyDescent="0.35">
      <c r="A110" s="13" t="e">
        <f t="shared" si="13"/>
        <v>#VALUE!</v>
      </c>
      <c r="B110" s="49"/>
      <c r="C110" s="10"/>
      <c r="D110" s="11"/>
      <c r="E110" s="9" t="e">
        <f>IF(Table2213[[#This Row],[Daily Points]]="",NA(),Table2213[[#This Row],[Daily Points]]/Table2213[[#This Row],[Daily Points Possible]])</f>
        <v>#N/A</v>
      </c>
      <c r="F110" s="5"/>
      <c r="G110" s="5"/>
    </row>
    <row r="111" spans="1:7" x14ac:dyDescent="0.35">
      <c r="A111" s="13" t="e">
        <f t="shared" si="13"/>
        <v>#VALUE!</v>
      </c>
      <c r="B111" s="49"/>
      <c r="C111" s="10"/>
      <c r="D111" s="12"/>
      <c r="E111" s="9" t="e">
        <f>IF(Table2213[[#This Row],[Daily Points]]="",NA(),Table2213[[#This Row],[Daily Points]]/Table2213[[#This Row],[Daily Points Possible]])</f>
        <v>#N/A</v>
      </c>
      <c r="F111" s="5"/>
      <c r="G111" s="5"/>
    </row>
    <row r="112" spans="1:7" x14ac:dyDescent="0.35">
      <c r="A112" s="13" t="e">
        <f t="shared" si="13"/>
        <v>#VALUE!</v>
      </c>
      <c r="B112" s="49"/>
      <c r="C112" s="10"/>
      <c r="D112" s="12"/>
      <c r="E112" s="9" t="e">
        <f>IF(Table2213[[#This Row],[Daily Points]]="",NA(),Table2213[[#This Row],[Daily Points]]/Table2213[[#This Row],[Daily Points Possible]])</f>
        <v>#N/A</v>
      </c>
      <c r="F112" s="5"/>
      <c r="G112" s="5"/>
    </row>
    <row r="113" spans="1:7" x14ac:dyDescent="0.35">
      <c r="A113" s="13" t="e">
        <f t="shared" si="13"/>
        <v>#VALUE!</v>
      </c>
      <c r="B113" s="49"/>
      <c r="C113" s="10"/>
      <c r="D113" s="12"/>
      <c r="E113" s="9" t="e">
        <f>IF(Table2213[[#This Row],[Daily Points]]="",NA(),Table2213[[#This Row],[Daily Points]]/Table2213[[#This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3"/>
        <v>#VALUE!</v>
      </c>
      <c r="B114" s="49"/>
      <c r="C114" s="10"/>
      <c r="D114" s="11"/>
      <c r="E114" s="9" t="e">
        <f>IF(Table2213[[#This Row],[Daily Points]]="",NA(),Table2213[[#This Row],[Daily Points]]/Table2213[[#This Row],[Daily Points Possible]])</f>
        <v>#N/A</v>
      </c>
      <c r="F114" s="5"/>
      <c r="G114" s="5"/>
    </row>
    <row r="115" spans="1:7" x14ac:dyDescent="0.35">
      <c r="A115" s="13" t="e">
        <f t="shared" si="13"/>
        <v>#VALUE!</v>
      </c>
      <c r="B115" s="49"/>
      <c r="C115" s="10"/>
      <c r="D115" s="12"/>
      <c r="E115" s="9" t="e">
        <f>IF(Table2213[[#This Row],[Daily Points]]="",NA(),Table2213[[#This Row],[Daily Points]]/Table2213[[#This Row],[Daily Points Possible]])</f>
        <v>#N/A</v>
      </c>
      <c r="F115" s="5"/>
      <c r="G115" s="5"/>
    </row>
    <row r="116" spans="1:7" x14ac:dyDescent="0.35">
      <c r="A116" s="13" t="e">
        <f t="shared" si="13"/>
        <v>#VALUE!</v>
      </c>
      <c r="B116" s="49"/>
      <c r="C116" s="10"/>
      <c r="D116" s="12"/>
      <c r="E116" s="9" t="e">
        <f>IF(Table2213[[#This Row],[Daily Points]]="",NA(),Table2213[[#This Row],[Daily Points]]/Table2213[[#This Row],[Daily Points Possible]])</f>
        <v>#N/A</v>
      </c>
      <c r="F116" s="5"/>
      <c r="G116" s="5"/>
    </row>
    <row r="117" spans="1:7" x14ac:dyDescent="0.35">
      <c r="A117" s="13" t="e">
        <f t="shared" si="13"/>
        <v>#VALUE!</v>
      </c>
      <c r="B117" s="49"/>
      <c r="C117" s="10"/>
      <c r="D117" s="12"/>
      <c r="E117" s="9" t="e">
        <f>IF(Table2213[[#This Row],[Daily Points]]="",NA(),Table2213[[#This Row],[Daily Points]]/Table2213[[#This Row],[Daily Points Possible]])</f>
        <v>#N/A</v>
      </c>
      <c r="F117" s="5"/>
      <c r="G117" s="5"/>
    </row>
    <row r="118" spans="1:7" x14ac:dyDescent="0.35">
      <c r="A118" s="13" t="e">
        <f t="shared" si="13"/>
        <v>#VALUE!</v>
      </c>
      <c r="B118" s="49"/>
      <c r="C118" s="10"/>
      <c r="D118" s="12"/>
      <c r="E118" s="9" t="e">
        <f>IF(Table2213[[#This Row],[Daily Points]]="",NA(),Table2213[[#This Row],[Daily Points]]/Table2213[[#This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3"/>
        <v>#VALUE!</v>
      </c>
      <c r="B119" s="49"/>
      <c r="C119" s="10"/>
      <c r="D119" s="12"/>
      <c r="E119" s="9" t="e">
        <f>IF(Table2213[[#This Row],[Daily Points]]="",NA(),Table2213[[#This Row],[Daily Points]]/Table2213[[#This Row],[Daily Points Possible]])</f>
        <v>#N/A</v>
      </c>
      <c r="F119" s="5"/>
      <c r="G119" s="5"/>
    </row>
    <row r="120" spans="1:7" x14ac:dyDescent="0.35">
      <c r="A120" s="13" t="e">
        <f t="shared" si="13"/>
        <v>#VALUE!</v>
      </c>
      <c r="B120" s="49"/>
      <c r="C120" s="10"/>
      <c r="D120" s="12"/>
      <c r="E120" s="9" t="e">
        <f>IF(Table2213[[#This Row],[Daily Points]]="",NA(),Table2213[[#This Row],[Daily Points]]/Table2213[[#This Row],[Daily Points Possible]])</f>
        <v>#N/A</v>
      </c>
      <c r="F120" s="5"/>
      <c r="G120" s="5"/>
    </row>
    <row r="121" spans="1:7" x14ac:dyDescent="0.35">
      <c r="A121" s="13" t="e">
        <f t="shared" si="13"/>
        <v>#VALUE!</v>
      </c>
      <c r="B121" s="49"/>
      <c r="C121" s="10"/>
      <c r="D121" s="12"/>
      <c r="E121" s="9" t="e">
        <f>IF(Table2213[[#This Row],[Daily Points]]="",NA(),Table2213[[#This Row],[Daily Points]]/Table2213[[#This Row],[Daily Points Possible]])</f>
        <v>#N/A</v>
      </c>
      <c r="F121" s="5"/>
      <c r="G121" s="5"/>
    </row>
    <row r="122" spans="1:7" x14ac:dyDescent="0.35">
      <c r="A122" s="13" t="e">
        <f t="shared" si="13"/>
        <v>#VALUE!</v>
      </c>
      <c r="B122" s="49"/>
      <c r="C122" s="10"/>
      <c r="D122" s="12"/>
      <c r="E122" s="9" t="e">
        <f>IF(Table2213[[#This Row],[Daily Points]]="",NA(),Table2213[[#This Row],[Daily Points]]/Table2213[[#This Row],[Daily Points Possible]])</f>
        <v>#N/A</v>
      </c>
      <c r="F122" s="5"/>
      <c r="G122" s="5"/>
    </row>
    <row r="123" spans="1:7" x14ac:dyDescent="0.35">
      <c r="A123" s="13" t="e">
        <f t="shared" si="13"/>
        <v>#VALUE!</v>
      </c>
      <c r="B123" s="49"/>
      <c r="C123" s="10"/>
      <c r="D123" s="12"/>
      <c r="E123" s="9" t="e">
        <f>IF(Table2213[[#This Row],[Daily Points]]="",NA(),Table2213[[#This Row],[Daily Points]]/Table2213[[#This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3"/>
        <v>#VALUE!</v>
      </c>
      <c r="B124" s="49"/>
      <c r="C124" s="10"/>
      <c r="D124" s="12"/>
      <c r="E124" s="9" t="e">
        <f>IF(Table2213[[#This Row],[Daily Points]]="",NA(),Table2213[[#This Row],[Daily Points]]/Table2213[[#This Row],[Daily Points Possible]])</f>
        <v>#N/A</v>
      </c>
      <c r="F124" s="5"/>
      <c r="G124" s="5"/>
    </row>
    <row r="125" spans="1:7" x14ac:dyDescent="0.35">
      <c r="A125" s="13" t="e">
        <f t="shared" si="13"/>
        <v>#VALUE!</v>
      </c>
      <c r="B125" s="49"/>
      <c r="C125" s="10"/>
      <c r="D125" s="12"/>
      <c r="E125" s="9" t="e">
        <f>IF(Table2213[[#This Row],[Daily Points]]="",NA(),Table2213[[#This Row],[Daily Points]]/Table2213[[#This Row],[Daily Points Possible]])</f>
        <v>#N/A</v>
      </c>
      <c r="F125" s="5"/>
      <c r="G125" s="5"/>
    </row>
    <row r="126" spans="1:7" x14ac:dyDescent="0.35">
      <c r="A126" s="13" t="e">
        <f t="shared" si="13"/>
        <v>#VALUE!</v>
      </c>
      <c r="B126" s="49"/>
      <c r="C126" s="10"/>
      <c r="D126" s="12"/>
      <c r="E126" s="9" t="e">
        <f>IF(Table2213[[#This Row],[Daily Points]]="",NA(),Table2213[[#This Row],[Daily Points]]/Table2213[[#This Row],[Daily Points Possible]])</f>
        <v>#N/A</v>
      </c>
      <c r="F126" s="5"/>
      <c r="G126" s="5"/>
    </row>
    <row r="127" spans="1:7" x14ac:dyDescent="0.35">
      <c r="A127" s="13" t="e">
        <f t="shared" si="13"/>
        <v>#VALUE!</v>
      </c>
      <c r="B127" s="49"/>
      <c r="C127" s="10"/>
      <c r="D127" s="12"/>
      <c r="E127" s="9" t="e">
        <f>IF(Table2213[[#This Row],[Daily Points]]="",NA(),Table2213[[#This Row],[Daily Points]]/Table2213[[#This Row],[Daily Points Possible]])</f>
        <v>#N/A</v>
      </c>
      <c r="F127" s="5"/>
      <c r="G127" s="5"/>
    </row>
    <row r="128" spans="1:7" x14ac:dyDescent="0.35">
      <c r="A128" s="13" t="e">
        <f t="shared" si="13"/>
        <v>#VALUE!</v>
      </c>
      <c r="B128" s="49"/>
      <c r="C128" s="10"/>
      <c r="D128" s="12"/>
      <c r="E128" s="9" t="e">
        <f>IF(Table2213[[#This Row],[Daily Points]]="",NA(),Table2213[[#This Row],[Daily Points]]/Table2213[[#This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3"/>
        <v>#VALUE!</v>
      </c>
      <c r="B129" s="49"/>
      <c r="C129" s="10"/>
      <c r="D129" s="12"/>
      <c r="E129" s="9" t="e">
        <f>IF(Table2213[[#This Row],[Daily Points]]="",NA(),Table2213[[#This Row],[Daily Points]]/Table2213[[#This Row],[Daily Points Possible]])</f>
        <v>#N/A</v>
      </c>
      <c r="F129" s="5"/>
      <c r="G129" s="5"/>
    </row>
    <row r="130" spans="1:7" x14ac:dyDescent="0.35">
      <c r="A130" s="13" t="e">
        <f t="shared" si="13"/>
        <v>#VALUE!</v>
      </c>
      <c r="B130" s="49"/>
      <c r="C130" s="10"/>
      <c r="D130" s="12"/>
      <c r="E130" s="9" t="e">
        <f>IF(Table2213[[#This Row],[Daily Points]]="",NA(),Table2213[[#This Row],[Daily Points]]/Table2213[[#This Row],[Daily Points Possible]])</f>
        <v>#N/A</v>
      </c>
      <c r="F130" s="5"/>
      <c r="G130" s="5"/>
    </row>
    <row r="131" spans="1:7" x14ac:dyDescent="0.35">
      <c r="A131" s="13" t="e">
        <f t="shared" si="13"/>
        <v>#VALUE!</v>
      </c>
      <c r="B131" s="49"/>
      <c r="C131" s="10"/>
      <c r="D131" s="12"/>
      <c r="E131" s="9" t="e">
        <f>IF(Table2213[[#This Row],[Daily Points]]="",NA(),Table2213[[#This Row],[Daily Points]]/Table2213[[#This Row],[Daily Points Possible]])</f>
        <v>#N/A</v>
      </c>
      <c r="F131" s="5"/>
      <c r="G131" s="5"/>
    </row>
    <row r="132" spans="1:7" x14ac:dyDescent="0.35">
      <c r="A132" s="13" t="e">
        <f t="shared" si="13"/>
        <v>#VALUE!</v>
      </c>
      <c r="B132" s="49"/>
      <c r="C132" s="10"/>
      <c r="D132" s="12"/>
      <c r="E132" s="9" t="e">
        <f>IF(Table2213[[#This Row],[Daily Points]]="",NA(),Table2213[[#This Row],[Daily Points]]/Table2213[[#This Row],[Daily Points Possible]])</f>
        <v>#N/A</v>
      </c>
      <c r="F132" s="5"/>
      <c r="G132" s="5"/>
    </row>
    <row r="133" spans="1:7" x14ac:dyDescent="0.35">
      <c r="A133" s="13" t="e">
        <f t="shared" si="13"/>
        <v>#VALUE!</v>
      </c>
      <c r="B133" s="49"/>
      <c r="C133" s="10"/>
      <c r="D133" s="12"/>
      <c r="E133" s="9" t="e">
        <f>IF(Table2213[[#This Row],[Daily Points]]="",NA(),Table2213[[#This Row],[Daily Points]]/Table2213[[#This Row],[Daily Points Possible]])</f>
        <v>#N/A</v>
      </c>
      <c r="F133" s="43" t="s">
        <v>63</v>
      </c>
      <c r="G133" s="44" t="e">
        <f t="shared" ref="G133" si="26">AVERAGEIF(E129:E133,"&lt;&gt;#N/A")</f>
        <v>#DIV/0!</v>
      </c>
    </row>
    <row r="134" spans="1:7" x14ac:dyDescent="0.35">
      <c r="A134" s="13" t="e">
        <f t="shared" ref="A134:A197" si="27">IF(A133,WORKDAY(A133,1),"")</f>
        <v>#VALUE!</v>
      </c>
      <c r="B134" s="49"/>
      <c r="C134" s="10"/>
      <c r="D134" s="12"/>
      <c r="E134" s="9" t="e">
        <f>IF(Table2213[[#This Row],[Daily Points]]="",NA(),Table2213[[#This Row],[Daily Points]]/Table2213[[#This Row],[Daily Points Possible]])</f>
        <v>#N/A</v>
      </c>
      <c r="F134" s="5"/>
      <c r="G134" s="5"/>
    </row>
    <row r="135" spans="1:7" x14ac:dyDescent="0.35">
      <c r="A135" s="13" t="e">
        <f t="shared" si="27"/>
        <v>#VALUE!</v>
      </c>
      <c r="B135" s="49"/>
      <c r="C135" s="10"/>
      <c r="D135" s="12"/>
      <c r="E135" s="9" t="e">
        <f>IF(Table2213[[#This Row],[Daily Points]]="",NA(),Table2213[[#This Row],[Daily Points]]/Table2213[[#This Row],[Daily Points Possible]])</f>
        <v>#N/A</v>
      </c>
      <c r="F135" s="5"/>
      <c r="G135" s="5"/>
    </row>
    <row r="136" spans="1:7" x14ac:dyDescent="0.35">
      <c r="A136" s="13" t="e">
        <f t="shared" si="27"/>
        <v>#VALUE!</v>
      </c>
      <c r="B136" s="49"/>
      <c r="C136" s="10"/>
      <c r="D136" s="12"/>
      <c r="E136" s="9" t="e">
        <f>IF(Table2213[[#This Row],[Daily Points]]="",NA(),Table2213[[#This Row],[Daily Points]]/Table2213[[#This Row],[Daily Points Possible]])</f>
        <v>#N/A</v>
      </c>
      <c r="F136" s="5"/>
      <c r="G136" s="5"/>
    </row>
    <row r="137" spans="1:7" x14ac:dyDescent="0.35">
      <c r="A137" s="13" t="e">
        <f t="shared" si="27"/>
        <v>#VALUE!</v>
      </c>
      <c r="B137" s="49"/>
      <c r="C137" s="10"/>
      <c r="D137" s="12"/>
      <c r="E137" s="9" t="e">
        <f>IF(Table2213[[#This Row],[Daily Points]]="",NA(),Table2213[[#This Row],[Daily Points]]/Table2213[[#This Row],[Daily Points Possible]])</f>
        <v>#N/A</v>
      </c>
      <c r="F137" s="5"/>
      <c r="G137" s="5"/>
    </row>
    <row r="138" spans="1:7" x14ac:dyDescent="0.35">
      <c r="A138" s="13" t="e">
        <f t="shared" si="27"/>
        <v>#VALUE!</v>
      </c>
      <c r="B138" s="49"/>
      <c r="C138" s="10"/>
      <c r="D138" s="12"/>
      <c r="E138" s="9" t="e">
        <f>IF(Table2213[[#This Row],[Daily Points]]="",NA(),Table2213[[#This Row],[Daily Points]]/Table2213[[#This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7"/>
        <v>#VALUE!</v>
      </c>
      <c r="B139" s="49"/>
      <c r="C139" s="10"/>
      <c r="D139" s="12"/>
      <c r="E139" s="9" t="e">
        <f>IF(Table2213[[#This Row],[Daily Points]]="",NA(),Table2213[[#This Row],[Daily Points]]/Table2213[[#This Row],[Daily Points Possible]])</f>
        <v>#N/A</v>
      </c>
      <c r="F139" s="5"/>
      <c r="G139" s="5"/>
    </row>
    <row r="140" spans="1:7" x14ac:dyDescent="0.35">
      <c r="A140" s="13" t="e">
        <f t="shared" si="27"/>
        <v>#VALUE!</v>
      </c>
      <c r="B140" s="49"/>
      <c r="C140" s="10"/>
      <c r="D140" s="12"/>
      <c r="E140" s="9" t="e">
        <f>IF(Table2213[[#This Row],[Daily Points]]="",NA(),Table2213[[#This Row],[Daily Points]]/Table2213[[#This Row],[Daily Points Possible]])</f>
        <v>#N/A</v>
      </c>
      <c r="F140" s="5"/>
      <c r="G140" s="5"/>
    </row>
    <row r="141" spans="1:7" x14ac:dyDescent="0.35">
      <c r="A141" s="13" t="e">
        <f t="shared" si="27"/>
        <v>#VALUE!</v>
      </c>
      <c r="B141" s="49"/>
      <c r="C141" s="10"/>
      <c r="D141" s="12"/>
      <c r="E141" s="9" t="e">
        <f>IF(Table2213[[#This Row],[Daily Points]]="",NA(),Table2213[[#This Row],[Daily Points]]/Table2213[[#This Row],[Daily Points Possible]])</f>
        <v>#N/A</v>
      </c>
      <c r="F141" s="5"/>
      <c r="G141" s="5"/>
    </row>
    <row r="142" spans="1:7" x14ac:dyDescent="0.35">
      <c r="A142" s="13" t="e">
        <f t="shared" si="27"/>
        <v>#VALUE!</v>
      </c>
      <c r="B142" s="49"/>
      <c r="C142" s="10"/>
      <c r="D142" s="12"/>
      <c r="E142" s="9" t="e">
        <f>IF(Table2213[[#This Row],[Daily Points]]="",NA(),Table2213[[#This Row],[Daily Points]]/Table2213[[#This Row],[Daily Points Possible]])</f>
        <v>#N/A</v>
      </c>
      <c r="F142" s="5"/>
      <c r="G142" s="5"/>
    </row>
    <row r="143" spans="1:7" x14ac:dyDescent="0.35">
      <c r="A143" s="13" t="e">
        <f t="shared" si="27"/>
        <v>#VALUE!</v>
      </c>
      <c r="B143" s="49"/>
      <c r="C143" s="10"/>
      <c r="D143" s="12"/>
      <c r="E143" s="9" t="e">
        <f>IF(Table2213[[#This Row],[Daily Points]]="",NA(),Table2213[[#This Row],[Daily Points]]/Table2213[[#This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7"/>
        <v>#VALUE!</v>
      </c>
      <c r="B144" s="49"/>
      <c r="C144" s="10"/>
      <c r="D144" s="12"/>
      <c r="E144" s="9" t="e">
        <f>IF(Table2213[[#This Row],[Daily Points]]="",NA(),Table2213[[#This Row],[Daily Points]]/Table2213[[#This Row],[Daily Points Possible]])</f>
        <v>#N/A</v>
      </c>
      <c r="F144" s="5"/>
      <c r="G144" s="5"/>
    </row>
    <row r="145" spans="1:7" x14ac:dyDescent="0.35">
      <c r="A145" s="13" t="e">
        <f t="shared" si="27"/>
        <v>#VALUE!</v>
      </c>
      <c r="B145" s="49"/>
      <c r="C145" s="10"/>
      <c r="D145" s="12"/>
      <c r="E145" s="9" t="e">
        <f>IF(Table2213[[#This Row],[Daily Points]]="",NA(),Table2213[[#This Row],[Daily Points]]/Table2213[[#This Row],[Daily Points Possible]])</f>
        <v>#N/A</v>
      </c>
      <c r="F145" s="5"/>
      <c r="G145" s="5"/>
    </row>
    <row r="146" spans="1:7" x14ac:dyDescent="0.35">
      <c r="A146" s="13" t="e">
        <f t="shared" si="27"/>
        <v>#VALUE!</v>
      </c>
      <c r="B146" s="49"/>
      <c r="C146" s="10"/>
      <c r="D146" s="12"/>
      <c r="E146" s="9" t="e">
        <f>IF(Table2213[[#This Row],[Daily Points]]="",NA(),Table2213[[#This Row],[Daily Points]]/Table2213[[#This Row],[Daily Points Possible]])</f>
        <v>#N/A</v>
      </c>
      <c r="F146" s="5"/>
      <c r="G146" s="5"/>
    </row>
    <row r="147" spans="1:7" x14ac:dyDescent="0.35">
      <c r="A147" s="13" t="e">
        <f t="shared" si="27"/>
        <v>#VALUE!</v>
      </c>
      <c r="B147" s="49"/>
      <c r="C147" s="10"/>
      <c r="D147" s="12"/>
      <c r="E147" s="9" t="e">
        <f>IF(Table2213[[#This Row],[Daily Points]]="",NA(),Table2213[[#This Row],[Daily Points]]/Table2213[[#This Row],[Daily Points Possible]])</f>
        <v>#N/A</v>
      </c>
      <c r="F147" s="5"/>
      <c r="G147" s="5"/>
    </row>
    <row r="148" spans="1:7" x14ac:dyDescent="0.35">
      <c r="A148" s="13" t="e">
        <f t="shared" si="27"/>
        <v>#VALUE!</v>
      </c>
      <c r="B148" s="49"/>
      <c r="C148" s="10"/>
      <c r="D148" s="12"/>
      <c r="E148" s="9" t="e">
        <f>IF(Table2213[[#This Row],[Daily Points]]="",NA(),Table2213[[#This Row],[Daily Points]]/Table2213[[#This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7"/>
        <v>#VALUE!</v>
      </c>
      <c r="B149" s="49"/>
      <c r="C149" s="10"/>
      <c r="D149" s="12"/>
      <c r="E149" s="9" t="e">
        <f>IF(Table2213[[#This Row],[Daily Points]]="",NA(),Table2213[[#This Row],[Daily Points]]/Table2213[[#This Row],[Daily Points Possible]])</f>
        <v>#N/A</v>
      </c>
      <c r="F149" s="5"/>
      <c r="G149" s="5"/>
    </row>
    <row r="150" spans="1:7" x14ac:dyDescent="0.35">
      <c r="A150" s="13" t="e">
        <f t="shared" si="27"/>
        <v>#VALUE!</v>
      </c>
      <c r="B150" s="49"/>
      <c r="C150" s="10"/>
      <c r="D150" s="12"/>
      <c r="E150" s="9" t="e">
        <f>IF(Table2213[[#This Row],[Daily Points]]="",NA(),Table2213[[#This Row],[Daily Points]]/Table2213[[#This Row],[Daily Points Possible]])</f>
        <v>#N/A</v>
      </c>
      <c r="F150" s="5"/>
      <c r="G150" s="5"/>
    </row>
    <row r="151" spans="1:7" x14ac:dyDescent="0.35">
      <c r="A151" s="13" t="e">
        <f t="shared" si="27"/>
        <v>#VALUE!</v>
      </c>
      <c r="B151" s="49"/>
      <c r="C151" s="10"/>
      <c r="D151" s="12"/>
      <c r="E151" s="9" t="e">
        <f>IF(Table2213[[#This Row],[Daily Points]]="",NA(),Table2213[[#This Row],[Daily Points]]/Table2213[[#This Row],[Daily Points Possible]])</f>
        <v>#N/A</v>
      </c>
      <c r="F151" s="5"/>
      <c r="G151" s="5"/>
    </row>
    <row r="152" spans="1:7" x14ac:dyDescent="0.35">
      <c r="A152" s="13" t="e">
        <f t="shared" si="27"/>
        <v>#VALUE!</v>
      </c>
      <c r="B152" s="49"/>
      <c r="C152" s="10"/>
      <c r="D152" s="12"/>
      <c r="E152" s="9" t="e">
        <f>IF(Table2213[[#This Row],[Daily Points]]="",NA(),Table2213[[#This Row],[Daily Points]]/Table2213[[#This Row],[Daily Points Possible]])</f>
        <v>#N/A</v>
      </c>
      <c r="F152" s="5"/>
      <c r="G152" s="5"/>
    </row>
    <row r="153" spans="1:7" x14ac:dyDescent="0.35">
      <c r="A153" s="13" t="e">
        <f t="shared" si="27"/>
        <v>#VALUE!</v>
      </c>
      <c r="B153" s="49"/>
      <c r="C153" s="10"/>
      <c r="D153" s="12"/>
      <c r="E153" s="9" t="e">
        <f>IF(Table2213[[#This Row],[Daily Points]]="",NA(),Table2213[[#This Row],[Daily Points]]/Table2213[[#This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7"/>
        <v>#VALUE!</v>
      </c>
      <c r="B154" s="49"/>
      <c r="C154" s="10"/>
      <c r="D154" s="12"/>
      <c r="E154" s="9" t="e">
        <f>IF(Table2213[[#This Row],[Daily Points]]="",NA(),Table2213[[#This Row],[Daily Points]]/Table2213[[#This Row],[Daily Points Possible]])</f>
        <v>#N/A</v>
      </c>
      <c r="F154" s="5"/>
      <c r="G154" s="5"/>
    </row>
    <row r="155" spans="1:7" x14ac:dyDescent="0.35">
      <c r="A155" s="13" t="e">
        <f t="shared" si="27"/>
        <v>#VALUE!</v>
      </c>
      <c r="B155" s="49"/>
      <c r="C155" s="10"/>
      <c r="D155" s="12"/>
      <c r="E155" s="9" t="e">
        <f>IF(Table2213[[#This Row],[Daily Points]]="",NA(),Table2213[[#This Row],[Daily Points]]/Table2213[[#This Row],[Daily Points Possible]])</f>
        <v>#N/A</v>
      </c>
      <c r="F155" s="5"/>
      <c r="G155" s="5"/>
    </row>
    <row r="156" spans="1:7" x14ac:dyDescent="0.35">
      <c r="A156" s="13" t="e">
        <f t="shared" si="27"/>
        <v>#VALUE!</v>
      </c>
      <c r="B156" s="49"/>
      <c r="C156" s="10"/>
      <c r="D156" s="12"/>
      <c r="E156" s="9" t="e">
        <f>IF(Table2213[[#This Row],[Daily Points]]="",NA(),Table2213[[#This Row],[Daily Points]]/Table2213[[#This Row],[Daily Points Possible]])</f>
        <v>#N/A</v>
      </c>
      <c r="F156" s="5"/>
      <c r="G156" s="5"/>
    </row>
    <row r="157" spans="1:7" x14ac:dyDescent="0.35">
      <c r="A157" s="13" t="e">
        <f t="shared" si="27"/>
        <v>#VALUE!</v>
      </c>
      <c r="B157" s="49"/>
      <c r="C157" s="10"/>
      <c r="D157" s="12"/>
      <c r="E157" s="9" t="e">
        <f>IF(Table2213[[#This Row],[Daily Points]]="",NA(),Table2213[[#This Row],[Daily Points]]/Table2213[[#This Row],[Daily Points Possible]])</f>
        <v>#N/A</v>
      </c>
      <c r="F157" s="5"/>
      <c r="G157" s="5"/>
    </row>
    <row r="158" spans="1:7" x14ac:dyDescent="0.35">
      <c r="A158" s="13" t="e">
        <f t="shared" si="27"/>
        <v>#VALUE!</v>
      </c>
      <c r="B158" s="49"/>
      <c r="C158" s="10"/>
      <c r="D158" s="12"/>
      <c r="E158" s="9" t="e">
        <f>IF(Table2213[[#This Row],[Daily Points]]="",NA(),Table2213[[#This Row],[Daily Points]]/Table2213[[#This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7"/>
        <v>#VALUE!</v>
      </c>
      <c r="B159" s="49"/>
      <c r="C159" s="10"/>
      <c r="D159" s="12"/>
      <c r="E159" s="9" t="e">
        <f>IF(Table2213[[#This Row],[Daily Points]]="",NA(),Table2213[[#This Row],[Daily Points]]/Table2213[[#This Row],[Daily Points Possible]])</f>
        <v>#N/A</v>
      </c>
      <c r="F159" s="5"/>
      <c r="G159" s="5"/>
    </row>
    <row r="160" spans="1:7" x14ac:dyDescent="0.35">
      <c r="A160" s="13" t="e">
        <f t="shared" si="27"/>
        <v>#VALUE!</v>
      </c>
      <c r="B160" s="49"/>
      <c r="C160" s="10"/>
      <c r="D160" s="12"/>
      <c r="E160" s="9" t="e">
        <f>IF(Table2213[[#This Row],[Daily Points]]="",NA(),Table2213[[#This Row],[Daily Points]]/Table2213[[#This Row],[Daily Points Possible]])</f>
        <v>#N/A</v>
      </c>
      <c r="F160" s="5"/>
      <c r="G160" s="5"/>
    </row>
    <row r="161" spans="1:7" x14ac:dyDescent="0.35">
      <c r="A161" s="13" t="e">
        <f t="shared" si="27"/>
        <v>#VALUE!</v>
      </c>
      <c r="B161" s="49"/>
      <c r="C161" s="10"/>
      <c r="D161" s="12"/>
      <c r="E161" s="9" t="e">
        <f>IF(Table2213[[#This Row],[Daily Points]]="",NA(),Table2213[[#This Row],[Daily Points]]/Table2213[[#This Row],[Daily Points Possible]])</f>
        <v>#N/A</v>
      </c>
      <c r="F161" s="5"/>
      <c r="G161" s="5"/>
    </row>
    <row r="162" spans="1:7" x14ac:dyDescent="0.35">
      <c r="A162" s="13" t="e">
        <f t="shared" si="27"/>
        <v>#VALUE!</v>
      </c>
      <c r="B162" s="49"/>
      <c r="C162" s="10"/>
      <c r="D162" s="12"/>
      <c r="E162" s="9" t="e">
        <f>IF(Table2213[[#This Row],[Daily Points]]="",NA(),Table2213[[#This Row],[Daily Points]]/Table2213[[#This Row],[Daily Points Possible]])</f>
        <v>#N/A</v>
      </c>
      <c r="F162" s="5"/>
      <c r="G162" s="5"/>
    </row>
    <row r="163" spans="1:7" x14ac:dyDescent="0.35">
      <c r="A163" s="13" t="e">
        <f t="shared" si="27"/>
        <v>#VALUE!</v>
      </c>
      <c r="B163" s="49"/>
      <c r="C163" s="10"/>
      <c r="D163" s="12"/>
      <c r="E163" s="9" t="e">
        <f>IF(Table2213[[#This Row],[Daily Points]]="",NA(),Table2213[[#This Row],[Daily Points]]/Table2213[[#This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7"/>
        <v>#VALUE!</v>
      </c>
      <c r="B164" s="49"/>
      <c r="C164" s="10"/>
      <c r="D164" s="12"/>
      <c r="E164" s="9" t="e">
        <f>IF(Table2213[[#This Row],[Daily Points]]="",NA(),Table2213[[#This Row],[Daily Points]]/Table2213[[#This Row],[Daily Points Possible]])</f>
        <v>#N/A</v>
      </c>
      <c r="F164" s="5"/>
      <c r="G164" s="5"/>
    </row>
    <row r="165" spans="1:7" x14ac:dyDescent="0.35">
      <c r="A165" s="13" t="e">
        <f t="shared" si="27"/>
        <v>#VALUE!</v>
      </c>
      <c r="B165" s="49"/>
      <c r="C165" s="10"/>
      <c r="D165" s="12"/>
      <c r="E165" s="9" t="e">
        <f>IF(Table2213[[#This Row],[Daily Points]]="",NA(),Table2213[[#This Row],[Daily Points]]/Table2213[[#This Row],[Daily Points Possible]])</f>
        <v>#N/A</v>
      </c>
      <c r="F165" s="5"/>
      <c r="G165" s="5"/>
    </row>
    <row r="166" spans="1:7" x14ac:dyDescent="0.35">
      <c r="A166" s="13" t="e">
        <f t="shared" si="27"/>
        <v>#VALUE!</v>
      </c>
      <c r="B166" s="49"/>
      <c r="C166" s="10"/>
      <c r="D166" s="12"/>
      <c r="E166" s="9" t="e">
        <f>IF(Table2213[[#This Row],[Daily Points]]="",NA(),Table2213[[#This Row],[Daily Points]]/Table2213[[#This Row],[Daily Points Possible]])</f>
        <v>#N/A</v>
      </c>
      <c r="F166" s="5"/>
      <c r="G166" s="5"/>
    </row>
    <row r="167" spans="1:7" x14ac:dyDescent="0.35">
      <c r="A167" s="13" t="e">
        <f t="shared" si="27"/>
        <v>#VALUE!</v>
      </c>
      <c r="B167" s="49"/>
      <c r="C167" s="10"/>
      <c r="D167" s="12"/>
      <c r="E167" s="9" t="e">
        <f>IF(Table2213[[#This Row],[Daily Points]]="",NA(),Table2213[[#This Row],[Daily Points]]/Table2213[[#This Row],[Daily Points Possible]])</f>
        <v>#N/A</v>
      </c>
      <c r="F167" s="5"/>
      <c r="G167" s="5"/>
    </row>
    <row r="168" spans="1:7" x14ac:dyDescent="0.35">
      <c r="A168" s="13" t="e">
        <f t="shared" si="27"/>
        <v>#VALUE!</v>
      </c>
      <c r="B168" s="49"/>
      <c r="C168" s="10"/>
      <c r="D168" s="12"/>
      <c r="E168" s="9" t="e">
        <f>IF(Table2213[[#This Row],[Daily Points]]="",NA(),Table2213[[#This Row],[Daily Points]]/Table2213[[#This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7"/>
        <v>#VALUE!</v>
      </c>
      <c r="B169" s="49"/>
      <c r="C169" s="10"/>
      <c r="D169" s="12"/>
      <c r="E169" s="9" t="e">
        <f>IF(Table2213[[#This Row],[Daily Points]]="",NA(),Table2213[[#This Row],[Daily Points]]/Table2213[[#This Row],[Daily Points Possible]])</f>
        <v>#N/A</v>
      </c>
      <c r="F169" s="5"/>
      <c r="G169" s="5"/>
    </row>
    <row r="170" spans="1:7" x14ac:dyDescent="0.35">
      <c r="A170" s="13" t="e">
        <f t="shared" si="27"/>
        <v>#VALUE!</v>
      </c>
      <c r="B170" s="49"/>
      <c r="C170" s="10"/>
      <c r="D170" s="12"/>
      <c r="E170" s="9" t="e">
        <f>IF(Table2213[[#This Row],[Daily Points]]="",NA(),Table2213[[#This Row],[Daily Points]]/Table2213[[#This Row],[Daily Points Possible]])</f>
        <v>#N/A</v>
      </c>
      <c r="F170" s="5"/>
      <c r="G170" s="5"/>
    </row>
    <row r="171" spans="1:7" x14ac:dyDescent="0.35">
      <c r="A171" s="13" t="e">
        <f t="shared" si="27"/>
        <v>#VALUE!</v>
      </c>
      <c r="B171" s="49"/>
      <c r="C171" s="10"/>
      <c r="D171" s="12"/>
      <c r="E171" s="9" t="e">
        <f>IF(Table2213[[#This Row],[Daily Points]]="",NA(),Table2213[[#This Row],[Daily Points]]/Table2213[[#This Row],[Daily Points Possible]])</f>
        <v>#N/A</v>
      </c>
      <c r="F171" s="5"/>
      <c r="G171" s="5"/>
    </row>
    <row r="172" spans="1:7" x14ac:dyDescent="0.35">
      <c r="A172" s="13" t="e">
        <f t="shared" si="27"/>
        <v>#VALUE!</v>
      </c>
      <c r="B172" s="49"/>
      <c r="C172" s="10"/>
      <c r="D172" s="12"/>
      <c r="E172" s="9" t="e">
        <f>IF(Table2213[[#This Row],[Daily Points]]="",NA(),Table2213[[#This Row],[Daily Points]]/Table2213[[#This Row],[Daily Points Possible]])</f>
        <v>#N/A</v>
      </c>
      <c r="F172" s="5"/>
      <c r="G172" s="5"/>
    </row>
    <row r="173" spans="1:7" x14ac:dyDescent="0.35">
      <c r="A173" s="13" t="e">
        <f t="shared" si="27"/>
        <v>#VALUE!</v>
      </c>
      <c r="B173" s="49"/>
      <c r="C173" s="10"/>
      <c r="D173" s="12"/>
      <c r="E173" s="9" t="e">
        <f>IF(Table2213[[#This Row],[Daily Points]]="",NA(),Table2213[[#This Row],[Daily Points]]/Table2213[[#This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7"/>
        <v>#VALUE!</v>
      </c>
      <c r="B174" s="49"/>
      <c r="C174" s="10"/>
      <c r="D174" s="12"/>
      <c r="E174" s="9" t="e">
        <f>IF(Table2213[[#This Row],[Daily Points]]="",NA(),Table2213[[#This Row],[Daily Points]]/Table2213[[#This Row],[Daily Points Possible]])</f>
        <v>#N/A</v>
      </c>
      <c r="F174" s="5"/>
      <c r="G174" s="5"/>
    </row>
    <row r="175" spans="1:7" x14ac:dyDescent="0.35">
      <c r="A175" s="13" t="e">
        <f t="shared" si="27"/>
        <v>#VALUE!</v>
      </c>
      <c r="B175" s="49"/>
      <c r="C175" s="10"/>
      <c r="D175" s="12"/>
      <c r="E175" s="9" t="e">
        <f>IF(Table2213[[#This Row],[Daily Points]]="",NA(),Table2213[[#This Row],[Daily Points]]/Table2213[[#This Row],[Daily Points Possible]])</f>
        <v>#N/A</v>
      </c>
      <c r="F175" s="5"/>
      <c r="G175" s="5"/>
    </row>
    <row r="176" spans="1:7" x14ac:dyDescent="0.35">
      <c r="A176" s="13" t="e">
        <f t="shared" si="27"/>
        <v>#VALUE!</v>
      </c>
      <c r="B176" s="49"/>
      <c r="C176" s="10"/>
      <c r="D176" s="12"/>
      <c r="E176" s="9" t="e">
        <f>IF(Table2213[[#This Row],[Daily Points]]="",NA(),Table2213[[#This Row],[Daily Points]]/Table2213[[#This Row],[Daily Points Possible]])</f>
        <v>#N/A</v>
      </c>
      <c r="F176" s="5"/>
      <c r="G176" s="5"/>
    </row>
    <row r="177" spans="1:7" x14ac:dyDescent="0.35">
      <c r="A177" s="13" t="e">
        <f t="shared" si="27"/>
        <v>#VALUE!</v>
      </c>
      <c r="B177" s="49"/>
      <c r="C177" s="10"/>
      <c r="D177" s="12"/>
      <c r="E177" s="9" t="e">
        <f>IF(Table2213[[#This Row],[Daily Points]]="",NA(),Table2213[[#This Row],[Daily Points]]/Table2213[[#This Row],[Daily Points Possible]])</f>
        <v>#N/A</v>
      </c>
      <c r="F177" s="5"/>
      <c r="G177" s="5"/>
    </row>
    <row r="178" spans="1:7" x14ac:dyDescent="0.35">
      <c r="A178" s="13" t="e">
        <f t="shared" si="27"/>
        <v>#VALUE!</v>
      </c>
      <c r="B178" s="49"/>
      <c r="C178" s="10"/>
      <c r="D178" s="12"/>
      <c r="E178" s="9" t="e">
        <f>IF(Table2213[[#This Row],[Daily Points]]="",NA(),Table2213[[#This Row],[Daily Points]]/Table2213[[#This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7"/>
        <v>#VALUE!</v>
      </c>
      <c r="B179" s="49"/>
      <c r="C179" s="10"/>
      <c r="D179" s="12"/>
      <c r="E179" s="9" t="e">
        <f>IF(Table2213[[#This Row],[Daily Points]]="",NA(),Table2213[[#This Row],[Daily Points]]/Table2213[[#This Row],[Daily Points Possible]])</f>
        <v>#N/A</v>
      </c>
      <c r="F179" s="5"/>
      <c r="G179" s="5"/>
    </row>
    <row r="180" spans="1:7" x14ac:dyDescent="0.35">
      <c r="A180" s="13" t="e">
        <f t="shared" si="27"/>
        <v>#VALUE!</v>
      </c>
      <c r="B180" s="49"/>
      <c r="C180" s="10"/>
      <c r="D180" s="12"/>
      <c r="E180" s="9" t="e">
        <f>IF(Table2213[[#This Row],[Daily Points]]="",NA(),Table2213[[#This Row],[Daily Points]]/Table2213[[#This Row],[Daily Points Possible]])</f>
        <v>#N/A</v>
      </c>
      <c r="F180" s="5"/>
      <c r="G180" s="5"/>
    </row>
    <row r="181" spans="1:7" x14ac:dyDescent="0.35">
      <c r="A181" s="13" t="e">
        <f t="shared" si="27"/>
        <v>#VALUE!</v>
      </c>
      <c r="B181" s="49"/>
      <c r="C181" s="10"/>
      <c r="D181" s="12"/>
      <c r="E181" s="9" t="e">
        <f>IF(Table2213[[#This Row],[Daily Points]]="",NA(),Table2213[[#This Row],[Daily Points]]/Table2213[[#This Row],[Daily Points Possible]])</f>
        <v>#N/A</v>
      </c>
      <c r="F181" s="5"/>
      <c r="G181" s="5"/>
    </row>
    <row r="182" spans="1:7" x14ac:dyDescent="0.35">
      <c r="A182" s="13" t="e">
        <f t="shared" si="27"/>
        <v>#VALUE!</v>
      </c>
      <c r="B182" s="49"/>
      <c r="C182" s="10"/>
      <c r="D182" s="12"/>
      <c r="E182" s="9" t="e">
        <f>IF(Table2213[[#This Row],[Daily Points]]="",NA(),Table2213[[#This Row],[Daily Points]]/Table2213[[#This Row],[Daily Points Possible]])</f>
        <v>#N/A</v>
      </c>
      <c r="F182" s="5"/>
      <c r="G182" s="5"/>
    </row>
    <row r="183" spans="1:7" x14ac:dyDescent="0.35">
      <c r="A183" s="13" t="e">
        <f t="shared" si="27"/>
        <v>#VALUE!</v>
      </c>
      <c r="B183" s="49"/>
      <c r="C183" s="10"/>
      <c r="D183" s="12"/>
      <c r="E183" s="9" t="e">
        <f>IF(Table2213[[#This Row],[Daily Points]]="",NA(),Table2213[[#This Row],[Daily Points]]/Table2213[[#This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7"/>
        <v>#VALUE!</v>
      </c>
      <c r="B184" s="49"/>
      <c r="C184" s="10"/>
      <c r="D184" s="12"/>
      <c r="E184" s="9" t="e">
        <f>IF(Table2213[[#This Row],[Daily Points]]="",NA(),Table2213[[#This Row],[Daily Points]]/Table2213[[#This Row],[Daily Points Possible]])</f>
        <v>#N/A</v>
      </c>
      <c r="F184" s="5"/>
      <c r="G184" s="5"/>
    </row>
    <row r="185" spans="1:7" x14ac:dyDescent="0.35">
      <c r="A185" s="13" t="e">
        <f t="shared" si="27"/>
        <v>#VALUE!</v>
      </c>
      <c r="B185" s="49"/>
      <c r="C185" s="10"/>
      <c r="D185" s="12"/>
      <c r="E185" s="9" t="e">
        <f>IF(Table2213[[#This Row],[Daily Points]]="",NA(),Table2213[[#This Row],[Daily Points]]/Table2213[[#This Row],[Daily Points Possible]])</f>
        <v>#N/A</v>
      </c>
      <c r="F185" s="5"/>
      <c r="G185" s="5"/>
    </row>
    <row r="186" spans="1:7" x14ac:dyDescent="0.35">
      <c r="A186" s="13" t="e">
        <f t="shared" si="27"/>
        <v>#VALUE!</v>
      </c>
      <c r="B186" s="49"/>
      <c r="C186" s="10"/>
      <c r="D186" s="12"/>
      <c r="E186" s="9" t="e">
        <f>IF(Table2213[[#This Row],[Daily Points]]="",NA(),Table2213[[#This Row],[Daily Points]]/Table2213[[#This Row],[Daily Points Possible]])</f>
        <v>#N/A</v>
      </c>
      <c r="F186" s="5"/>
      <c r="G186" s="5"/>
    </row>
    <row r="187" spans="1:7" x14ac:dyDescent="0.35">
      <c r="A187" s="13" t="e">
        <f t="shared" si="27"/>
        <v>#VALUE!</v>
      </c>
      <c r="B187" s="49"/>
      <c r="C187" s="10"/>
      <c r="D187" s="12"/>
      <c r="E187" s="9" t="e">
        <f>IF(Table2213[[#This Row],[Daily Points]]="",NA(),Table2213[[#This Row],[Daily Points]]/Table2213[[#This Row],[Daily Points Possible]])</f>
        <v>#N/A</v>
      </c>
      <c r="F187" s="5"/>
      <c r="G187" s="5"/>
    </row>
    <row r="188" spans="1:7" x14ac:dyDescent="0.35">
      <c r="A188" s="13" t="e">
        <f t="shared" si="27"/>
        <v>#VALUE!</v>
      </c>
      <c r="B188" s="49"/>
      <c r="C188" s="10"/>
      <c r="D188" s="12"/>
      <c r="E188" s="9" t="e">
        <f>IF(Table2213[[#This Row],[Daily Points]]="",NA(),Table2213[[#This Row],[Daily Points]]/Table2213[[#This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7"/>
        <v>#VALUE!</v>
      </c>
      <c r="B189" s="49"/>
      <c r="C189" s="10"/>
      <c r="D189" s="12"/>
      <c r="E189" s="9" t="e">
        <f>IF(Table2213[[#This Row],[Daily Points]]="",NA(),Table2213[[#This Row],[Daily Points]]/Table2213[[#This Row],[Daily Points Possible]])</f>
        <v>#N/A</v>
      </c>
      <c r="F189" s="5"/>
      <c r="G189" s="5"/>
    </row>
    <row r="190" spans="1:7" x14ac:dyDescent="0.35">
      <c r="A190" s="13" t="e">
        <f t="shared" si="27"/>
        <v>#VALUE!</v>
      </c>
      <c r="B190" s="49"/>
      <c r="C190" s="10"/>
      <c r="D190" s="12"/>
      <c r="E190" s="9" t="e">
        <f>IF(Table2213[[#This Row],[Daily Points]]="",NA(),Table2213[[#This Row],[Daily Points]]/Table2213[[#This Row],[Daily Points Possible]])</f>
        <v>#N/A</v>
      </c>
      <c r="F190" s="5"/>
      <c r="G190" s="5"/>
    </row>
    <row r="191" spans="1:7" x14ac:dyDescent="0.35">
      <c r="A191" s="13" t="e">
        <f t="shared" si="27"/>
        <v>#VALUE!</v>
      </c>
      <c r="B191" s="49"/>
      <c r="C191" s="10"/>
      <c r="D191" s="12"/>
      <c r="E191" s="9" t="e">
        <f>IF(Table2213[[#This Row],[Daily Points]]="",NA(),Table2213[[#This Row],[Daily Points]]/Table2213[[#This Row],[Daily Points Possible]])</f>
        <v>#N/A</v>
      </c>
      <c r="F191" s="5"/>
      <c r="G191" s="5"/>
    </row>
    <row r="192" spans="1:7" x14ac:dyDescent="0.35">
      <c r="A192" s="13" t="e">
        <f t="shared" si="27"/>
        <v>#VALUE!</v>
      </c>
      <c r="B192" s="49"/>
      <c r="C192" s="10"/>
      <c r="D192" s="12"/>
      <c r="E192" s="9" t="e">
        <f>IF(Table2213[[#This Row],[Daily Points]]="",NA(),Table2213[[#This Row],[Daily Points]]/Table2213[[#This Row],[Daily Points Possible]])</f>
        <v>#N/A</v>
      </c>
      <c r="F192" s="5"/>
      <c r="G192" s="5"/>
    </row>
    <row r="193" spans="1:7" x14ac:dyDescent="0.35">
      <c r="A193" s="13" t="e">
        <f t="shared" si="27"/>
        <v>#VALUE!</v>
      </c>
      <c r="B193" s="49"/>
      <c r="C193" s="10"/>
      <c r="D193" s="12"/>
      <c r="E193" s="9" t="e">
        <f>IF(Table2213[[#This Row],[Daily Points]]="",NA(),Table2213[[#This Row],[Daily Points]]/Table2213[[#This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7"/>
        <v>#VALUE!</v>
      </c>
      <c r="B194" s="49"/>
      <c r="C194" s="10"/>
      <c r="D194" s="12"/>
      <c r="E194" s="9" t="e">
        <f>IF(Table2213[[#This Row],[Daily Points]]="",NA(),Table2213[[#This Row],[Daily Points]]/Table2213[[#This Row],[Daily Points Possible]])</f>
        <v>#N/A</v>
      </c>
      <c r="F194" s="5"/>
      <c r="G194" s="5"/>
    </row>
    <row r="195" spans="1:7" x14ac:dyDescent="0.35">
      <c r="A195" s="13" t="e">
        <f t="shared" si="27"/>
        <v>#VALUE!</v>
      </c>
      <c r="B195" s="49"/>
      <c r="C195" s="10"/>
      <c r="D195" s="12"/>
      <c r="E195" s="9" t="e">
        <f>IF(Table2213[[#This Row],[Daily Points]]="",NA(),Table2213[[#This Row],[Daily Points]]/Table2213[[#This Row],[Daily Points Possible]])</f>
        <v>#N/A</v>
      </c>
      <c r="F195" s="5"/>
      <c r="G195" s="5"/>
    </row>
    <row r="196" spans="1:7" x14ac:dyDescent="0.35">
      <c r="A196" s="13" t="e">
        <f t="shared" si="27"/>
        <v>#VALUE!</v>
      </c>
      <c r="B196" s="49"/>
      <c r="C196" s="10"/>
      <c r="D196" s="12"/>
      <c r="E196" s="9" t="e">
        <f>IF(Table2213[[#This Row],[Daily Points]]="",NA(),Table2213[[#This Row],[Daily Points]]/Table2213[[#This Row],[Daily Points Possible]])</f>
        <v>#N/A</v>
      </c>
      <c r="F196" s="5"/>
      <c r="G196" s="5"/>
    </row>
    <row r="197" spans="1:7" x14ac:dyDescent="0.35">
      <c r="A197" s="13" t="e">
        <f t="shared" si="27"/>
        <v>#VALUE!</v>
      </c>
      <c r="B197" s="49"/>
      <c r="C197" s="10"/>
      <c r="D197" s="12"/>
      <c r="E197" s="9" t="e">
        <f>IF(Table2213[[#This Row],[Daily Points]]="",NA(),Table2213[[#This Row],[Daily Points]]/Table2213[[#This Row],[Daily Points Possible]])</f>
        <v>#N/A</v>
      </c>
      <c r="F197" s="5"/>
      <c r="G197" s="5"/>
    </row>
    <row r="198" spans="1:7" x14ac:dyDescent="0.35">
      <c r="A198" s="13" t="e">
        <f t="shared" ref="A198:A223" si="40">IF(A197,WORKDAY(A197,1),"")</f>
        <v>#VALUE!</v>
      </c>
      <c r="B198" s="49"/>
      <c r="C198" s="10"/>
      <c r="D198" s="12"/>
      <c r="E198" s="9" t="e">
        <f>IF(Table2213[[#This Row],[Daily Points]]="",NA(),Table2213[[#This Row],[Daily Points]]/Table2213[[#This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IF(Table2213[[#This Row],[Daily Points]]="",NA(),Table2213[[#This Row],[Daily Points]]/Table2213[[#This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IF(Table2213[[#This Row],[Daily Points]]="",NA(),Table2213[[#This Row],[Daily Points]]/Table2213[[#This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IF(Table2213[[#This Row],[Daily Points]]="",NA(),Table2213[[#This Row],[Daily Points]]/Table2213[[#This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IF(Table2213[[#This Row],[Daily Points]]="",NA(),Table2213[[#This Row],[Daily Points]]/Table2213[[#This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IF(Table2213[[#This Row],[Daily Points]]="",NA(),Table2213[[#This Row],[Daily Points]]/Table2213[[#This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IF(Table2213[[#This Row],[Daily Points]]="",NA(),Table2213[[#This Row],[Daily Points]]/Table2213[[#This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IF(Table2213[[#This Row],[Daily Points]]="",NA(),Table2213[[#This Row],[Daily Points]]/Table2213[[#This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IF(Table2213[[#This Row],[Daily Points]]="",NA(),Table2213[[#This Row],[Daily Points]]/Table2213[[#This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IF(Table2213[[#This Row],[Daily Points]]="",NA(),Table2213[[#This Row],[Daily Points]]/Table2213[[#This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IF(Table2213[[#This Row],[Daily Points]]="",NA(),Table2213[[#This Row],[Daily Points]]/Table2213[[#This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IF(Table2213[[#This Row],[Daily Points]]="",NA(),Table2213[[#This Row],[Daily Points]]/Table2213[[#This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IF(Table2213[[#This Row],[Daily Points]]="",NA(),Table2213[[#This Row],[Daily Points]]/Table2213[[#This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IF(Table2213[[#This Row],[Daily Points]]="",NA(),Table2213[[#This Row],[Daily Points]]/Table2213[[#This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IF(Table2213[[#This Row],[Daily Points]]="",NA(),Table2213[[#This Row],[Daily Points]]/Table2213[[#This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IF(Table2213[[#This Row],[Daily Points]]="",NA(),Table2213[[#This Row],[Daily Points]]/Table2213[[#This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IF(Table2213[[#This Row],[Daily Points]]="",NA(),Table2213[[#This Row],[Daily Points]]/Table2213[[#This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IF(Table2213[[#This Row],[Daily Points]]="",NA(),Table2213[[#This Row],[Daily Points]]/Table2213[[#This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IF(Table2213[[#This Row],[Daily Points]]="",NA(),Table2213[[#This Row],[Daily Points]]/Table2213[[#This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IF(Table2213[[#This Row],[Daily Points]]="",NA(),Table2213[[#This Row],[Daily Points]]/Table2213[[#This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IF(Table2213[[#This Row],[Daily Points]]="",NA(),Table2213[[#This Row],[Daily Points]]/Table2213[[#This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IF(Table2213[[#This Row],[Daily Points]]="",NA(),Table2213[[#This Row],[Daily Points]]/Table2213[[#This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IF(Table2213[[#This Row],[Daily Points]]="",NA(),Table2213[[#This Row],[Daily Points]]/Table2213[[#This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IF(Table2213[[#This Row],[Daily Points]]="",NA(),Table2213[[#This Row],[Daily Points]]/Table2213[[#This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IF(Table2213[[#This Row],[Daily Points]]="",NA(),Table2213[[#This Row],[Daily Points]]/Table2213[[#This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IF(Table2213[[#This Row],[Daily Points]]="",NA(),Table2213[[#This Row],[Daily Points]]/Table2213[[#This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UUxDTR4p1d7VMoV6FfKIIV5ebgOOVHvkIevW0WSGHYNOJDb0CsRTyYbmxQFkDStASMOHFwoXTH1O+JGnNUNWkw==" saltValue="OLqb5N0yYklpbB8FNirG5g==" spinCount="100000" sheet="1" scenarios="1" selectLockedCells="1"/>
  <mergeCells count="5">
    <mergeCell ref="K3:L3"/>
    <mergeCell ref="P3:R3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D00-000000000000}">
      <formula1>AND(WEEKDAY(A4)=2,A4&gt;=38971,A4&lt;38971+365.25*100)</formula1>
    </dataValidation>
  </dataValidations>
  <pageMargins left="0.7" right="0.7" top="0.75" bottom="0.75" header="0.3" footer="0.3"/>
  <pageSetup scale="70" orientation="landscape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453125" style="5" customWidth="1"/>
    <col min="3" max="3" width="11.453125" style="8" customWidth="1"/>
    <col min="4" max="4" width="11.453125" style="6" customWidth="1"/>
    <col min="5" max="5" width="11.453125" style="7" customWidth="1"/>
    <col min="6" max="6" width="11.453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29.25" customHeight="1" x14ac:dyDescent="0.35"/>
    <row r="2" spans="1:18" s="5" customFormat="1" ht="31" x14ac:dyDescent="0.7">
      <c r="A2" s="62">
        <f>StudentInfo!B16</f>
        <v>0</v>
      </c>
      <c r="B2" s="63"/>
      <c r="C2" s="63"/>
      <c r="D2" s="63"/>
      <c r="E2" s="63"/>
      <c r="F2" s="55">
        <f>StudentInfo!V16</f>
        <v>0</v>
      </c>
      <c r="G2" s="55"/>
      <c r="H2" s="55"/>
      <c r="I2" s="55"/>
      <c r="J2" s="55"/>
    </row>
    <row r="3" spans="1:18" s="5" customFormat="1" ht="29.5" thickBot="1" x14ac:dyDescent="0.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</row>
    <row r="4" spans="1:18" s="5" customFormat="1" ht="21" x14ac:dyDescent="0.5">
      <c r="A4" s="51"/>
      <c r="B4" s="49"/>
      <c r="C4" s="10"/>
      <c r="D4" s="11"/>
      <c r="E4" s="9" t="e">
        <f>IF(Table2214[[#This Row],[Daily Points]]="",NA(),Table2214[[#This Row],[Daily Points]]/Table2214[[#This Row],[Daily Points Possible]])</f>
        <v>#N/A</v>
      </c>
      <c r="P4" s="59" t="s">
        <v>59</v>
      </c>
      <c r="Q4" s="59"/>
      <c r="R4" s="59"/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IF(Table2214[[#This Row],[Daily Points]]="",NA(),Table2214[[#This Row],[Daily Points]]/Table2214[[#This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IF(Table2214[[#This Row],[Daily Points]]="",NA(),Table2214[[#This Row],[Daily Points]]/Table2214[[#This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IF(Table2214[[#This Row],[Daily Points]]="",NA(),Table2214[[#This Row],[Daily Points]]/Table2214[[#This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IF(Table2214[[#This Row],[Daily Points]]="",NA(),Table2214[[#This Row],[Daily Points]]/Table2214[[#This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IF(Table2214[[#This Row],[Daily Points]]="",NA(),Table2214[[#This Row],[Daily Points]]/Table2214[[#This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IF(Table2214[[#This Row],[Daily Points]]="",NA(),Table2214[[#This Row],[Daily Points]]/Table2214[[#This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IF(Table2214[[#This Row],[Daily Points]]="",NA(),Table2214[[#This Row],[Daily Points]]/Table2214[[#This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IF(Table2214[[#This Row],[Daily Points]]="",NA(),Table2214[[#This Row],[Daily Points]]/Table2214[[#This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IF(Table2214[[#This Row],[Daily Points]]="",NA(),Table2214[[#This Row],[Daily Points]]/Table2214[[#This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IF(Table2214[[#This Row],[Daily Points]]="",NA(),Table2214[[#This Row],[Daily Points]]/Table2214[[#This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IF(Table2214[[#This Row],[Daily Points]]="",NA(),Table2214[[#This Row],[Daily Points]]/Table2214[[#This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IF(Table2214[[#This Row],[Daily Points]]="",NA(),Table2214[[#This Row],[Daily Points]]/Table2214[[#This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IF(Table2214[[#This Row],[Daily Points]]="",NA(),Table2214[[#This Row],[Daily Points]]/Table2214[[#This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IF(Table2214[[#This Row],[Daily Points]]="",NA(),Table2214[[#This Row],[Daily Points]]/Table2214[[#This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IF(Table2214[[#This Row],[Daily Points]]="",NA(),Table2214[[#This Row],[Daily Points]]/Table2214[[#This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IF(Table2214[[#This Row],[Daily Points]]="",NA(),Table2214[[#This Row],[Daily Points]]/Table2214[[#This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IF(Table2214[[#This Row],[Daily Points]]="",NA(),Table2214[[#This Row],[Daily Points]]/Table2214[[#This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IF(Table2214[[#This Row],[Daily Points]]="",NA(),Table2214[[#This Row],[Daily Points]]/Table2214[[#This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IF(Table2214[[#This Row],[Daily Points]]="",NA(),Table2214[[#This Row],[Daily Points]]/Table2214[[#This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IF(Table2214[[#This Row],[Daily Points]]="",NA(),Table2214[[#This Row],[Daily Points]]/Table2214[[#This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IF(Table2214[[#This Row],[Daily Points]]="",NA(),Table2214[[#This Row],[Daily Points]]/Table2214[[#This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IF(Table2214[[#This Row],[Daily Points]]="",NA(),Table2214[[#This Row],[Daily Points]]/Table2214[[#This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IF(Table2214[[#This Row],[Daily Points]]="",NA(),Table2214[[#This Row],[Daily Points]]/Table2214[[#This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IF(Table2214[[#This Row],[Daily Points]]="",NA(),Table2214[[#This Row],[Daily Points]]/Table2214[[#This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IF(Table2214[[#This Row],[Daily Points]]="",NA(),Table2214[[#This Row],[Daily Points]]/Table2214[[#This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IF(Table2214[[#This Row],[Daily Points]]="",NA(),Table2214[[#This Row],[Daily Points]]/Table2214[[#This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IF(Table2214[[#This Row],[Daily Points]]="",NA(),Table2214[[#This Row],[Daily Points]]/Table2214[[#This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IF(Table2214[[#This Row],[Daily Points]]="",NA(),Table2214[[#This Row],[Daily Points]]/Table2214[[#This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IF(Table2214[[#This Row],[Daily Points]]="",NA(),Table2214[[#This Row],[Daily Points]]/Table2214[[#This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IF(Table2214[[#This Row],[Daily Points]]="",NA(),Table2214[[#This Row],[Daily Points]]/Table2214[[#This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IF(Table2214[[#This Row],[Daily Points]]="",NA(),Table2214[[#This Row],[Daily Points]]/Table2214[[#This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IF(Table2214[[#This Row],[Daily Points]]="",NA(),Table2214[[#This Row],[Daily Points]]/Table2214[[#This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IF(Table2214[[#This Row],[Daily Points]]="",NA(),Table2214[[#This Row],[Daily Points]]/Table2214[[#This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IF(Table2214[[#This Row],[Daily Points]]="",NA(),Table2214[[#This Row],[Daily Points]]/Table2214[[#This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IF(Table2214[[#This Row],[Daily Points]]="",NA(),Table2214[[#This Row],[Daily Points]]/Table2214[[#This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IF(Table2214[[#This Row],[Daily Points]]="",NA(),Table2214[[#This Row],[Daily Points]]/Table2214[[#This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IF(Table2214[[#This Row],[Daily Points]]="",NA(),Table2214[[#This Row],[Daily Points]]/Table2214[[#This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IF(Table2214[[#This Row],[Daily Points]]="",NA(),Table2214[[#This Row],[Daily Points]]/Table2214[[#This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IF(Table2214[[#This Row],[Daily Points]]="",NA(),Table2214[[#This Row],[Daily Points]]/Table2214[[#This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IF(Table2214[[#This Row],[Daily Points]]="",NA(),Table2214[[#This Row],[Daily Points]]/Table2214[[#This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IF(Table2214[[#This Row],[Daily Points]]="",NA(),Table2214[[#This Row],[Daily Points]]/Table2214[[#This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IF(Table2214[[#This Row],[Daily Points]]="",NA(),Table2214[[#This Row],[Daily Points]]/Table2214[[#This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IF(Table2214[[#This Row],[Daily Points]]="",NA(),Table2214[[#This Row],[Daily Points]]/Table2214[[#This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IF(Table2214[[#This Row],[Daily Points]]="",NA(),Table2214[[#This Row],[Daily Points]]/Table2214[[#This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IF(Table2214[[#This Row],[Daily Points]]="",NA(),Table2214[[#This Row],[Daily Points]]/Table2214[[#This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IF(Table2214[[#This Row],[Daily Points]]="",NA(),Table2214[[#This Row],[Daily Points]]/Table2214[[#This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IF(Table2214[[#This Row],[Daily Points]]="",NA(),Table2214[[#This Row],[Daily Points]]/Table2214[[#This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IF(Table2214[[#This Row],[Daily Points]]="",NA(),Table2214[[#This Row],[Daily Points]]/Table2214[[#This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IF(Table2214[[#This Row],[Daily Points]]="",NA(),Table2214[[#This Row],[Daily Points]]/Table2214[[#This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IF(Table2214[[#This Row],[Daily Points]]="",NA(),Table2214[[#This Row],[Daily Points]]/Table2214[[#This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IF(Table2214[[#This Row],[Daily Points]]="",NA(),Table2214[[#This Row],[Daily Points]]/Table2214[[#This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IF(Table2214[[#This Row],[Daily Points]]="",NA(),Table2214[[#This Row],[Daily Points]]/Table2214[[#This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IF(Table2214[[#This Row],[Daily Points]]="",NA(),Table2214[[#This Row],[Daily Points]]/Table2214[[#This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IF(Table2214[[#This Row],[Daily Points]]="",NA(),Table2214[[#This Row],[Daily Points]]/Table2214[[#This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IF(Table2214[[#This Row],[Daily Points]]="",NA(),Table2214[[#This Row],[Daily Points]]/Table2214[[#This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IF(Table2214[[#This Row],[Daily Points]]="",NA(),Table2214[[#This Row],[Daily Points]]/Table2214[[#This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IF(Table2214[[#This Row],[Daily Points]]="",NA(),Table2214[[#This Row],[Daily Points]]/Table2214[[#This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IF(Table2214[[#This Row],[Daily Points]]="",NA(),Table2214[[#This Row],[Daily Points]]/Table2214[[#This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IF(Table2214[[#This Row],[Daily Points]]="",NA(),Table2214[[#This Row],[Daily Points]]/Table2214[[#This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IF(Table2214[[#This Row],[Daily Points]]="",NA(),Table2214[[#This Row],[Daily Points]]/Table2214[[#This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IF(Table2214[[#This Row],[Daily Points]]="",NA(),Table2214[[#This Row],[Daily Points]]/Table2214[[#This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IF(Table2214[[#This Row],[Daily Points]]="",NA(),Table2214[[#This Row],[Daily Points]]/Table2214[[#This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IF(Table2214[[#This Row],[Daily Points]]="",NA(),Table2214[[#This Row],[Daily Points]]/Table2214[[#This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IF(Table2214[[#This Row],[Daily Points]]="",NA(),Table2214[[#This Row],[Daily Points]]/Table2214[[#This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IF(Table2214[[#This Row],[Daily Points]]="",NA(),Table2214[[#This Row],[Daily Points]]/Table2214[[#This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IF(Table2214[[#This Row],[Daily Points]]="",NA(),Table2214[[#This Row],[Daily Points]]/Table2214[[#This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IF(Table2214[[#This Row],[Daily Points]]="",NA(),Table2214[[#This Row],[Daily Points]]/Table2214[[#This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IF(Table2214[[#This Row],[Daily Points]]="",NA(),Table2214[[#This Row],[Daily Points]]/Table2214[[#This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IF(Table2214[[#This Row],[Daily Points]]="",NA(),Table2214[[#This Row],[Daily Points]]/Table2214[[#This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IF(Table2214[[#This Row],[Daily Points]]="",NA(),Table2214[[#This Row],[Daily Points]]/Table2214[[#This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IF(Table2214[[#This Row],[Daily Points]]="",NA(),Table2214[[#This Row],[Daily Points]]/Table2214[[#This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IF(Table2214[[#This Row],[Daily Points]]="",NA(),Table2214[[#This Row],[Daily Points]]/Table2214[[#This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IF(Table2214[[#This Row],[Daily Points]]="",NA(),Table2214[[#This Row],[Daily Points]]/Table2214[[#This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IF(Table2214[[#This Row],[Daily Points]]="",NA(),Table2214[[#This Row],[Daily Points]]/Table2214[[#This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IF(Table2214[[#This Row],[Daily Points]]="",NA(),Table2214[[#This Row],[Daily Points]]/Table2214[[#This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IF(Table2214[[#This Row],[Daily Points]]="",NA(),Table2214[[#This Row],[Daily Points]]/Table2214[[#This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IF(Table2214[[#This Row],[Daily Points]]="",NA(),Table2214[[#This Row],[Daily Points]]/Table2214[[#This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IF(Table2214[[#This Row],[Daily Points]]="",NA(),Table2214[[#This Row],[Daily Points]]/Table2214[[#This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IF(Table2214[[#This Row],[Daily Points]]="",NA(),Table2214[[#This Row],[Daily Points]]/Table2214[[#This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IF(Table2214[[#This Row],[Daily Points]]="",NA(),Table2214[[#This Row],[Daily Points]]/Table2214[[#This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IF(Table2214[[#This Row],[Daily Points]]="",NA(),Table2214[[#This Row],[Daily Points]]/Table2214[[#This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IF(Table2214[[#This Row],[Daily Points]]="",NA(),Table2214[[#This Row],[Daily Points]]/Table2214[[#This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IF(Table2214[[#This Row],[Daily Points]]="",NA(),Table2214[[#This Row],[Daily Points]]/Table2214[[#This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IF(Table2214[[#This Row],[Daily Points]]="",NA(),Table2214[[#This Row],[Daily Points]]/Table2214[[#This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IF(Table2214[[#This Row],[Daily Points]]="",NA(),Table2214[[#This Row],[Daily Points]]/Table2214[[#This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IF(Table2214[[#This Row],[Daily Points]]="",NA(),Table2214[[#This Row],[Daily Points]]/Table2214[[#This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IF(Table2214[[#This Row],[Daily Points]]="",NA(),Table2214[[#This Row],[Daily Points]]/Table2214[[#This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IF(Table2214[[#This Row],[Daily Points]]="",NA(),Table2214[[#This Row],[Daily Points]]/Table2214[[#This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IF(Table2214[[#This Row],[Daily Points]]="",NA(),Table2214[[#This Row],[Daily Points]]/Table2214[[#This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IF(Table2214[[#This Row],[Daily Points]]="",NA(),Table2214[[#This Row],[Daily Points]]/Table2214[[#This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IF(Table2214[[#This Row],[Daily Points]]="",NA(),Table2214[[#This Row],[Daily Points]]/Table2214[[#This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IF(Table2214[[#This Row],[Daily Points]]="",NA(),Table2214[[#This Row],[Daily Points]]/Table2214[[#This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IF(Table2214[[#This Row],[Daily Points]]="",NA(),Table2214[[#This Row],[Daily Points]]/Table2214[[#This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IF(Table2214[[#This Row],[Daily Points]]="",NA(),Table2214[[#This Row],[Daily Points]]/Table2214[[#This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IF(Table2214[[#This Row],[Daily Points]]="",NA(),Table2214[[#This Row],[Daily Points]]/Table2214[[#This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IF(Table2214[[#This Row],[Daily Points]]="",NA(),Table2214[[#This Row],[Daily Points]]/Table2214[[#This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IF(Table2214[[#This Row],[Daily Points]]="",NA(),Table2214[[#This Row],[Daily Points]]/Table2214[[#This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IF(Table2214[[#This Row],[Daily Points]]="",NA(),Table2214[[#This Row],[Daily Points]]/Table2214[[#This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IF(Table2214[[#This Row],[Daily Points]]="",NA(),Table2214[[#This Row],[Daily Points]]/Table2214[[#This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IF(Table2214[[#This Row],[Daily Points]]="",NA(),Table2214[[#This Row],[Daily Points]]/Table2214[[#This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IF(Table2214[[#This Row],[Daily Points]]="",NA(),Table2214[[#This Row],[Daily Points]]/Table2214[[#This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IF(Table2214[[#This Row],[Daily Points]]="",NA(),Table2214[[#This Row],[Daily Points]]/Table2214[[#This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IF(Table2214[[#This Row],[Daily Points]]="",NA(),Table2214[[#This Row],[Daily Points]]/Table2214[[#This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IF(Table2214[[#This Row],[Daily Points]]="",NA(),Table2214[[#This Row],[Daily Points]]/Table2214[[#This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IF(Table2214[[#This Row],[Daily Points]]="",NA(),Table2214[[#This Row],[Daily Points]]/Table2214[[#This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IF(Table2214[[#This Row],[Daily Points]]="",NA(),Table2214[[#This Row],[Daily Points]]/Table2214[[#This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IF(Table2214[[#This Row],[Daily Points]]="",NA(),Table2214[[#This Row],[Daily Points]]/Table2214[[#This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IF(Table2214[[#This Row],[Daily Points]]="",NA(),Table2214[[#This Row],[Daily Points]]/Table2214[[#This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IF(Table2214[[#This Row],[Daily Points]]="",NA(),Table2214[[#This Row],[Daily Points]]/Table2214[[#This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IF(Table2214[[#This Row],[Daily Points]]="",NA(),Table2214[[#This Row],[Daily Points]]/Table2214[[#This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IF(Table2214[[#This Row],[Daily Points]]="",NA(),Table2214[[#This Row],[Daily Points]]/Table2214[[#This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IF(Table2214[[#This Row],[Daily Points]]="",NA(),Table2214[[#This Row],[Daily Points]]/Table2214[[#This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IF(Table2214[[#This Row],[Daily Points]]="",NA(),Table2214[[#This Row],[Daily Points]]/Table2214[[#This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IF(Table2214[[#This Row],[Daily Points]]="",NA(),Table2214[[#This Row],[Daily Points]]/Table2214[[#This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IF(Table2214[[#This Row],[Daily Points]]="",NA(),Table2214[[#This Row],[Daily Points]]/Table2214[[#This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IF(Table2214[[#This Row],[Daily Points]]="",NA(),Table2214[[#This Row],[Daily Points]]/Table2214[[#This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IF(Table2214[[#This Row],[Daily Points]]="",NA(),Table2214[[#This Row],[Daily Points]]/Table2214[[#This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IF(Table2214[[#This Row],[Daily Points]]="",NA(),Table2214[[#This Row],[Daily Points]]/Table2214[[#This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IF(Table2214[[#This Row],[Daily Points]]="",NA(),Table2214[[#This Row],[Daily Points]]/Table2214[[#This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IF(Table2214[[#This Row],[Daily Points]]="",NA(),Table2214[[#This Row],[Daily Points]]/Table2214[[#This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IF(Table2214[[#This Row],[Daily Points]]="",NA(),Table2214[[#This Row],[Daily Points]]/Table2214[[#This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IF(Table2214[[#This Row],[Daily Points]]="",NA(),Table2214[[#This Row],[Daily Points]]/Table2214[[#This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IF(Table2214[[#This Row],[Daily Points]]="",NA(),Table2214[[#This Row],[Daily Points]]/Table2214[[#This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IF(Table2214[[#This Row],[Daily Points]]="",NA(),Table2214[[#This Row],[Daily Points]]/Table2214[[#This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IF(Table2214[[#This Row],[Daily Points]]="",NA(),Table2214[[#This Row],[Daily Points]]/Table2214[[#This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IF(Table2214[[#This Row],[Daily Points]]="",NA(),Table2214[[#This Row],[Daily Points]]/Table2214[[#This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IF(Table2214[[#This Row],[Daily Points]]="",NA(),Table2214[[#This Row],[Daily Points]]/Table2214[[#This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IF(Table2214[[#This Row],[Daily Points]]="",NA(),Table2214[[#This Row],[Daily Points]]/Table2214[[#This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IF(Table2214[[#This Row],[Daily Points]]="",NA(),Table2214[[#This Row],[Daily Points]]/Table2214[[#This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IF(Table2214[[#This Row],[Daily Points]]="",NA(),Table2214[[#This Row],[Daily Points]]/Table2214[[#This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IF(Table2214[[#This Row],[Daily Points]]="",NA(),Table2214[[#This Row],[Daily Points]]/Table2214[[#This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IF(Table2214[[#This Row],[Daily Points]]="",NA(),Table2214[[#This Row],[Daily Points]]/Table2214[[#This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IF(Table2214[[#This Row],[Daily Points]]="",NA(),Table2214[[#This Row],[Daily Points]]/Table2214[[#This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IF(Table2214[[#This Row],[Daily Points]]="",NA(),Table2214[[#This Row],[Daily Points]]/Table2214[[#This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IF(Table2214[[#This Row],[Daily Points]]="",NA(),Table2214[[#This Row],[Daily Points]]/Table2214[[#This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IF(Table2214[[#This Row],[Daily Points]]="",NA(),Table2214[[#This Row],[Daily Points]]/Table2214[[#This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IF(Table2214[[#This Row],[Daily Points]]="",NA(),Table2214[[#This Row],[Daily Points]]/Table2214[[#This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IF(Table2214[[#This Row],[Daily Points]]="",NA(),Table2214[[#This Row],[Daily Points]]/Table2214[[#This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IF(Table2214[[#This Row],[Daily Points]]="",NA(),Table2214[[#This Row],[Daily Points]]/Table2214[[#This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IF(Table2214[[#This Row],[Daily Points]]="",NA(),Table2214[[#This Row],[Daily Points]]/Table2214[[#This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IF(Table2214[[#This Row],[Daily Points]]="",NA(),Table2214[[#This Row],[Daily Points]]/Table2214[[#This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IF(Table2214[[#This Row],[Daily Points]]="",NA(),Table2214[[#This Row],[Daily Points]]/Table2214[[#This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IF(Table2214[[#This Row],[Daily Points]]="",NA(),Table2214[[#This Row],[Daily Points]]/Table2214[[#This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IF(Table2214[[#This Row],[Daily Points]]="",NA(),Table2214[[#This Row],[Daily Points]]/Table2214[[#This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IF(Table2214[[#This Row],[Daily Points]]="",NA(),Table2214[[#This Row],[Daily Points]]/Table2214[[#This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IF(Table2214[[#This Row],[Daily Points]]="",NA(),Table2214[[#This Row],[Daily Points]]/Table2214[[#This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IF(Table2214[[#This Row],[Daily Points]]="",NA(),Table2214[[#This Row],[Daily Points]]/Table2214[[#This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IF(Table2214[[#This Row],[Daily Points]]="",NA(),Table2214[[#This Row],[Daily Points]]/Table2214[[#This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IF(Table2214[[#This Row],[Daily Points]]="",NA(),Table2214[[#This Row],[Daily Points]]/Table2214[[#This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IF(Table2214[[#This Row],[Daily Points]]="",NA(),Table2214[[#This Row],[Daily Points]]/Table2214[[#This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IF(Table2214[[#This Row],[Daily Points]]="",NA(),Table2214[[#This Row],[Daily Points]]/Table2214[[#This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IF(Table2214[[#This Row],[Daily Points]]="",NA(),Table2214[[#This Row],[Daily Points]]/Table2214[[#This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IF(Table2214[[#This Row],[Daily Points]]="",NA(),Table2214[[#This Row],[Daily Points]]/Table2214[[#This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IF(Table2214[[#This Row],[Daily Points]]="",NA(),Table2214[[#This Row],[Daily Points]]/Table2214[[#This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IF(Table2214[[#This Row],[Daily Points]]="",NA(),Table2214[[#This Row],[Daily Points]]/Table2214[[#This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IF(Table2214[[#This Row],[Daily Points]]="",NA(),Table2214[[#This Row],[Daily Points]]/Table2214[[#This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IF(Table2214[[#This Row],[Daily Points]]="",NA(),Table2214[[#This Row],[Daily Points]]/Table2214[[#This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IF(Table2214[[#This Row],[Daily Points]]="",NA(),Table2214[[#This Row],[Daily Points]]/Table2214[[#This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IF(Table2214[[#This Row],[Daily Points]]="",NA(),Table2214[[#This Row],[Daily Points]]/Table2214[[#This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IF(Table2214[[#This Row],[Daily Points]]="",NA(),Table2214[[#This Row],[Daily Points]]/Table2214[[#This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IF(Table2214[[#This Row],[Daily Points]]="",NA(),Table2214[[#This Row],[Daily Points]]/Table2214[[#This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IF(Table2214[[#This Row],[Daily Points]]="",NA(),Table2214[[#This Row],[Daily Points]]/Table2214[[#This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IF(Table2214[[#This Row],[Daily Points]]="",NA(),Table2214[[#This Row],[Daily Points]]/Table2214[[#This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IF(Table2214[[#This Row],[Daily Points]]="",NA(),Table2214[[#This Row],[Daily Points]]/Table2214[[#This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IF(Table2214[[#This Row],[Daily Points]]="",NA(),Table2214[[#This Row],[Daily Points]]/Table2214[[#This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IF(Table2214[[#This Row],[Daily Points]]="",NA(),Table2214[[#This Row],[Daily Points]]/Table2214[[#This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IF(Table2214[[#This Row],[Daily Points]]="",NA(),Table2214[[#This Row],[Daily Points]]/Table2214[[#This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IF(Table2214[[#This Row],[Daily Points]]="",NA(),Table2214[[#This Row],[Daily Points]]/Table2214[[#This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IF(Table2214[[#This Row],[Daily Points]]="",NA(),Table2214[[#This Row],[Daily Points]]/Table2214[[#This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IF(Table2214[[#This Row],[Daily Points]]="",NA(),Table2214[[#This Row],[Daily Points]]/Table2214[[#This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IF(Table2214[[#This Row],[Daily Points]]="",NA(),Table2214[[#This Row],[Daily Points]]/Table2214[[#This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IF(Table2214[[#This Row],[Daily Points]]="",NA(),Table2214[[#This Row],[Daily Points]]/Table2214[[#This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IF(Table2214[[#This Row],[Daily Points]]="",NA(),Table2214[[#This Row],[Daily Points]]/Table2214[[#This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IF(Table2214[[#This Row],[Daily Points]]="",NA(),Table2214[[#This Row],[Daily Points]]/Table2214[[#This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IF(Table2214[[#This Row],[Daily Points]]="",NA(),Table2214[[#This Row],[Daily Points]]/Table2214[[#This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IF(Table2214[[#This Row],[Daily Points]]="",NA(),Table2214[[#This Row],[Daily Points]]/Table2214[[#This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IF(Table2214[[#This Row],[Daily Points]]="",NA(),Table2214[[#This Row],[Daily Points]]/Table2214[[#This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IF(Table2214[[#This Row],[Daily Points]]="",NA(),Table2214[[#This Row],[Daily Points]]/Table2214[[#This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IF(Table2214[[#This Row],[Daily Points]]="",NA(),Table2214[[#This Row],[Daily Points]]/Table2214[[#This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IF(Table2214[[#This Row],[Daily Points]]="",NA(),Table2214[[#This Row],[Daily Points]]/Table2214[[#This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IF(Table2214[[#This Row],[Daily Points]]="",NA(),Table2214[[#This Row],[Daily Points]]/Table2214[[#This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IF(Table2214[[#This Row],[Daily Points]]="",NA(),Table2214[[#This Row],[Daily Points]]/Table2214[[#This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IF(Table2214[[#This Row],[Daily Points]]="",NA(),Table2214[[#This Row],[Daily Points]]/Table2214[[#This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IF(Table2214[[#This Row],[Daily Points]]="",NA(),Table2214[[#This Row],[Daily Points]]/Table2214[[#This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IF(Table2214[[#This Row],[Daily Points]]="",NA(),Table2214[[#This Row],[Daily Points]]/Table2214[[#This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IF(Table2214[[#This Row],[Daily Points]]="",NA(),Table2214[[#This Row],[Daily Points]]/Table2214[[#This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IF(Table2214[[#This Row],[Daily Points]]="",NA(),Table2214[[#This Row],[Daily Points]]/Table2214[[#This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IF(Table2214[[#This Row],[Daily Points]]="",NA(),Table2214[[#This Row],[Daily Points]]/Table2214[[#This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IF(Table2214[[#This Row],[Daily Points]]="",NA(),Table2214[[#This Row],[Daily Points]]/Table2214[[#This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IF(Table2214[[#This Row],[Daily Points]]="",NA(),Table2214[[#This Row],[Daily Points]]/Table2214[[#This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IF(Table2214[[#This Row],[Daily Points]]="",NA(),Table2214[[#This Row],[Daily Points]]/Table2214[[#This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IF(Table2214[[#This Row],[Daily Points]]="",NA(),Table2214[[#This Row],[Daily Points]]/Table2214[[#This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IF(Table2214[[#This Row],[Daily Points]]="",NA(),Table2214[[#This Row],[Daily Points]]/Table2214[[#This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IF(Table2214[[#This Row],[Daily Points]]="",NA(),Table2214[[#This Row],[Daily Points]]/Table2214[[#This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IF(Table2214[[#This Row],[Daily Points]]="",NA(),Table2214[[#This Row],[Daily Points]]/Table2214[[#This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IF(Table2214[[#This Row],[Daily Points]]="",NA(),Table2214[[#This Row],[Daily Points]]/Table2214[[#This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IF(Table2214[[#This Row],[Daily Points]]="",NA(),Table2214[[#This Row],[Daily Points]]/Table2214[[#This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IF(Table2214[[#This Row],[Daily Points]]="",NA(),Table2214[[#This Row],[Daily Points]]/Table2214[[#This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IF(Table2214[[#This Row],[Daily Points]]="",NA(),Table2214[[#This Row],[Daily Points]]/Table2214[[#This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IF(Table2214[[#This Row],[Daily Points]]="",NA(),Table2214[[#This Row],[Daily Points]]/Table2214[[#This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IF(Table2214[[#This Row],[Daily Points]]="",NA(),Table2214[[#This Row],[Daily Points]]/Table2214[[#This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IF(Table2214[[#This Row],[Daily Points]]="",NA(),Table2214[[#This Row],[Daily Points]]/Table2214[[#This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IF(Table2214[[#This Row],[Daily Points]]="",NA(),Table2214[[#This Row],[Daily Points]]/Table2214[[#This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IF(Table2214[[#This Row],[Daily Points]]="",NA(),Table2214[[#This Row],[Daily Points]]/Table2214[[#This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IF(Table2214[[#This Row],[Daily Points]]="",NA(),Table2214[[#This Row],[Daily Points]]/Table2214[[#This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IF(Table2214[[#This Row],[Daily Points]]="",NA(),Table2214[[#This Row],[Daily Points]]/Table2214[[#This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IF(Table2214[[#This Row],[Daily Points]]="",NA(),Table2214[[#This Row],[Daily Points]]/Table2214[[#This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IF(Table2214[[#This Row],[Daily Points]]="",NA(),Table2214[[#This Row],[Daily Points]]/Table2214[[#This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IF(Table2214[[#This Row],[Daily Points]]="",NA(),Table2214[[#This Row],[Daily Points]]/Table2214[[#This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IF(Table2214[[#This Row],[Daily Points]]="",NA(),Table2214[[#This Row],[Daily Points]]/Table2214[[#This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IF(Table2214[[#This Row],[Daily Points]]="",NA(),Table2214[[#This Row],[Daily Points]]/Table2214[[#This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IF(Table2214[[#This Row],[Daily Points]]="",NA(),Table2214[[#This Row],[Daily Points]]/Table2214[[#This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IF(Table2214[[#This Row],[Daily Points]]="",NA(),Table2214[[#This Row],[Daily Points]]/Table2214[[#This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IF(Table2214[[#This Row],[Daily Points]]="",NA(),Table2214[[#This Row],[Daily Points]]/Table2214[[#This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IF(Table2214[[#This Row],[Daily Points]]="",NA(),Table2214[[#This Row],[Daily Points]]/Table2214[[#This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IF(Table2214[[#This Row],[Daily Points]]="",NA(),Table2214[[#This Row],[Daily Points]]/Table2214[[#This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IF(Table2214[[#This Row],[Daily Points]]="",NA(),Table2214[[#This Row],[Daily Points]]/Table2214[[#This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IF(Table2214[[#This Row],[Daily Points]]="",NA(),Table2214[[#This Row],[Daily Points]]/Table2214[[#This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IF(Table2214[[#This Row],[Daily Points]]="",NA(),Table2214[[#This Row],[Daily Points]]/Table2214[[#This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rHRF3mHA5VUal81v3AYMnTEzp17N2PqSTLy2KZS07VNWGApriZPhqbUUYqcmPAXDeHtzhly4FDNSRLJW+NZK/g==" saltValue="5kRZZ/S4aTWLGQWl+WLtyA==" spinCount="100000" sheet="1" scenarios="1" selectLockedCells="1"/>
  <mergeCells count="4">
    <mergeCell ref="P4:R4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E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90625" style="5" customWidth="1"/>
    <col min="3" max="3" width="11.90625" style="8" customWidth="1"/>
    <col min="4" max="4" width="11.90625" style="6" customWidth="1"/>
    <col min="5" max="5" width="11.90625" style="7" customWidth="1"/>
    <col min="6" max="6" width="11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StudentInfo!B17</f>
        <v>0</v>
      </c>
      <c r="B2" s="55"/>
      <c r="C2" s="55"/>
      <c r="D2" s="55"/>
      <c r="E2" s="55"/>
      <c r="F2" s="55">
        <f>StudentInfo!V17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IF(Table2215[[#This Row],[Daily Points]]="",NA(),Table2215[[#This Row],[Daily Points]]/Table2215[[#This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IF(Table2215[[#This Row],[Daily Points]]="",NA(),Table2215[[#This Row],[Daily Points]]/Table2215[[#This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IF(Table2215[[#This Row],[Daily Points]]="",NA(),Table2215[[#This Row],[Daily Points]]/Table2215[[#This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IF(Table2215[[#This Row],[Daily Points]]="",NA(),Table2215[[#This Row],[Daily Points]]/Table2215[[#This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IF(Table2215[[#This Row],[Daily Points]]="",NA(),Table2215[[#This Row],[Daily Points]]/Table2215[[#This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IF(Table2215[[#This Row],[Daily Points]]="",NA(),Table2215[[#This Row],[Daily Points]]/Table2215[[#This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IF(Table2215[[#This Row],[Daily Points]]="",NA(),Table2215[[#This Row],[Daily Points]]/Table2215[[#This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IF(Table2215[[#This Row],[Daily Points]]="",NA(),Table2215[[#This Row],[Daily Points]]/Table2215[[#This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IF(Table2215[[#This Row],[Daily Points]]="",NA(),Table2215[[#This Row],[Daily Points]]/Table2215[[#This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IF(Table2215[[#This Row],[Daily Points]]="",NA(),Table2215[[#This Row],[Daily Points]]/Table2215[[#This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IF(Table2215[[#This Row],[Daily Points]]="",NA(),Table2215[[#This Row],[Daily Points]]/Table2215[[#This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IF(Table2215[[#This Row],[Daily Points]]="",NA(),Table2215[[#This Row],[Daily Points]]/Table2215[[#This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IF(Table2215[[#This Row],[Daily Points]]="",NA(),Table2215[[#This Row],[Daily Points]]/Table2215[[#This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IF(Table2215[[#This Row],[Daily Points]]="",NA(),Table2215[[#This Row],[Daily Points]]/Table2215[[#This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IF(Table2215[[#This Row],[Daily Points]]="",NA(),Table2215[[#This Row],[Daily Points]]/Table2215[[#This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IF(Table2215[[#This Row],[Daily Points]]="",NA(),Table2215[[#This Row],[Daily Points]]/Table2215[[#This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IF(Table2215[[#This Row],[Daily Points]]="",NA(),Table2215[[#This Row],[Daily Points]]/Table2215[[#This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IF(Table2215[[#This Row],[Daily Points]]="",NA(),Table2215[[#This Row],[Daily Points]]/Table2215[[#This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IF(Table2215[[#This Row],[Daily Points]]="",NA(),Table2215[[#This Row],[Daily Points]]/Table2215[[#This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IF(Table2215[[#This Row],[Daily Points]]="",NA(),Table2215[[#This Row],[Daily Points]]/Table2215[[#This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IF(Table2215[[#This Row],[Daily Points]]="",NA(),Table2215[[#This Row],[Daily Points]]/Table2215[[#This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IF(Table2215[[#This Row],[Daily Points]]="",NA(),Table2215[[#This Row],[Daily Points]]/Table2215[[#This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IF(Table2215[[#This Row],[Daily Points]]="",NA(),Table2215[[#This Row],[Daily Points]]/Table2215[[#This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IF(Table2215[[#This Row],[Daily Points]]="",NA(),Table2215[[#This Row],[Daily Points]]/Table2215[[#This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IF(Table2215[[#This Row],[Daily Points]]="",NA(),Table2215[[#This Row],[Daily Points]]/Table2215[[#This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IF(Table2215[[#This Row],[Daily Points]]="",NA(),Table2215[[#This Row],[Daily Points]]/Table2215[[#This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IF(Table2215[[#This Row],[Daily Points]]="",NA(),Table2215[[#This Row],[Daily Points]]/Table2215[[#This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IF(Table2215[[#This Row],[Daily Points]]="",NA(),Table2215[[#This Row],[Daily Points]]/Table2215[[#This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IF(Table2215[[#This Row],[Daily Points]]="",NA(),Table2215[[#This Row],[Daily Points]]/Table2215[[#This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IF(Table2215[[#This Row],[Daily Points]]="",NA(),Table2215[[#This Row],[Daily Points]]/Table2215[[#This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IF(Table2215[[#This Row],[Daily Points]]="",NA(),Table2215[[#This Row],[Daily Points]]/Table2215[[#This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IF(Table2215[[#This Row],[Daily Points]]="",NA(),Table2215[[#This Row],[Daily Points]]/Table2215[[#This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IF(Table2215[[#This Row],[Daily Points]]="",NA(),Table2215[[#This Row],[Daily Points]]/Table2215[[#This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IF(Table2215[[#This Row],[Daily Points]]="",NA(),Table2215[[#This Row],[Daily Points]]/Table2215[[#This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IF(Table2215[[#This Row],[Daily Points]]="",NA(),Table2215[[#This Row],[Daily Points]]/Table2215[[#This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IF(Table2215[[#This Row],[Daily Points]]="",NA(),Table2215[[#This Row],[Daily Points]]/Table2215[[#This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IF(Table2215[[#This Row],[Daily Points]]="",NA(),Table2215[[#This Row],[Daily Points]]/Table2215[[#This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IF(Table2215[[#This Row],[Daily Points]]="",NA(),Table2215[[#This Row],[Daily Points]]/Table2215[[#This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IF(Table2215[[#This Row],[Daily Points]]="",NA(),Table2215[[#This Row],[Daily Points]]/Table2215[[#This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IF(Table2215[[#This Row],[Daily Points]]="",NA(),Table2215[[#This Row],[Daily Points]]/Table2215[[#This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IF(Table2215[[#This Row],[Daily Points]]="",NA(),Table2215[[#This Row],[Daily Points]]/Table2215[[#This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IF(Table2215[[#This Row],[Daily Points]]="",NA(),Table2215[[#This Row],[Daily Points]]/Table2215[[#This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IF(Table2215[[#This Row],[Daily Points]]="",NA(),Table2215[[#This Row],[Daily Points]]/Table2215[[#This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IF(Table2215[[#This Row],[Daily Points]]="",NA(),Table2215[[#This Row],[Daily Points]]/Table2215[[#This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IF(Table2215[[#This Row],[Daily Points]]="",NA(),Table2215[[#This Row],[Daily Points]]/Table2215[[#This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IF(Table2215[[#This Row],[Daily Points]]="",NA(),Table2215[[#This Row],[Daily Points]]/Table2215[[#This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IF(Table2215[[#This Row],[Daily Points]]="",NA(),Table2215[[#This Row],[Daily Points]]/Table2215[[#This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IF(Table2215[[#This Row],[Daily Points]]="",NA(),Table2215[[#This Row],[Daily Points]]/Table2215[[#This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IF(Table2215[[#This Row],[Daily Points]]="",NA(),Table2215[[#This Row],[Daily Points]]/Table2215[[#This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IF(Table2215[[#This Row],[Daily Points]]="",NA(),Table2215[[#This Row],[Daily Points]]/Table2215[[#This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IF(Table2215[[#This Row],[Daily Points]]="",NA(),Table2215[[#This Row],[Daily Points]]/Table2215[[#This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IF(Table2215[[#This Row],[Daily Points]]="",NA(),Table2215[[#This Row],[Daily Points]]/Table2215[[#This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IF(Table2215[[#This Row],[Daily Points]]="",NA(),Table2215[[#This Row],[Daily Points]]/Table2215[[#This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IF(Table2215[[#This Row],[Daily Points]]="",NA(),Table2215[[#This Row],[Daily Points]]/Table2215[[#This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IF(Table2215[[#This Row],[Daily Points]]="",NA(),Table2215[[#This Row],[Daily Points]]/Table2215[[#This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IF(Table2215[[#This Row],[Daily Points]]="",NA(),Table2215[[#This Row],[Daily Points]]/Table2215[[#This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IF(Table2215[[#This Row],[Daily Points]]="",NA(),Table2215[[#This Row],[Daily Points]]/Table2215[[#This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IF(Table2215[[#This Row],[Daily Points]]="",NA(),Table2215[[#This Row],[Daily Points]]/Table2215[[#This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IF(Table2215[[#This Row],[Daily Points]]="",NA(),Table2215[[#This Row],[Daily Points]]/Table2215[[#This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IF(Table2215[[#This Row],[Daily Points]]="",NA(),Table2215[[#This Row],[Daily Points]]/Table2215[[#This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IF(Table2215[[#This Row],[Daily Points]]="",NA(),Table2215[[#This Row],[Daily Points]]/Table2215[[#This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IF(Table2215[[#This Row],[Daily Points]]="",NA(),Table2215[[#This Row],[Daily Points]]/Table2215[[#This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IF(Table2215[[#This Row],[Daily Points]]="",NA(),Table2215[[#This Row],[Daily Points]]/Table2215[[#This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IF(Table2215[[#This Row],[Daily Points]]="",NA(),Table2215[[#This Row],[Daily Points]]/Table2215[[#This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IF(Table2215[[#This Row],[Daily Points]]="",NA(),Table2215[[#This Row],[Daily Points]]/Table2215[[#This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IF(Table2215[[#This Row],[Daily Points]]="",NA(),Table2215[[#This Row],[Daily Points]]/Table2215[[#This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IF(Table2215[[#This Row],[Daily Points]]="",NA(),Table2215[[#This Row],[Daily Points]]/Table2215[[#This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IF(Table2215[[#This Row],[Daily Points]]="",NA(),Table2215[[#This Row],[Daily Points]]/Table2215[[#This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IF(Table2215[[#This Row],[Daily Points]]="",NA(),Table2215[[#This Row],[Daily Points]]/Table2215[[#This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IF(Table2215[[#This Row],[Daily Points]]="",NA(),Table2215[[#This Row],[Daily Points]]/Table2215[[#This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IF(Table2215[[#This Row],[Daily Points]]="",NA(),Table2215[[#This Row],[Daily Points]]/Table2215[[#This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IF(Table2215[[#This Row],[Daily Points]]="",NA(),Table2215[[#This Row],[Daily Points]]/Table2215[[#This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IF(Table2215[[#This Row],[Daily Points]]="",NA(),Table2215[[#This Row],[Daily Points]]/Table2215[[#This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IF(Table2215[[#This Row],[Daily Points]]="",NA(),Table2215[[#This Row],[Daily Points]]/Table2215[[#This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IF(Table2215[[#This Row],[Daily Points]]="",NA(),Table2215[[#This Row],[Daily Points]]/Table2215[[#This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IF(Table2215[[#This Row],[Daily Points]]="",NA(),Table2215[[#This Row],[Daily Points]]/Table2215[[#This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IF(Table2215[[#This Row],[Daily Points]]="",NA(),Table2215[[#This Row],[Daily Points]]/Table2215[[#This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IF(Table2215[[#This Row],[Daily Points]]="",NA(),Table2215[[#This Row],[Daily Points]]/Table2215[[#This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IF(Table2215[[#This Row],[Daily Points]]="",NA(),Table2215[[#This Row],[Daily Points]]/Table2215[[#This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IF(Table2215[[#This Row],[Daily Points]]="",NA(),Table2215[[#This Row],[Daily Points]]/Table2215[[#This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IF(Table2215[[#This Row],[Daily Points]]="",NA(),Table2215[[#This Row],[Daily Points]]/Table2215[[#This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IF(Table2215[[#This Row],[Daily Points]]="",NA(),Table2215[[#This Row],[Daily Points]]/Table2215[[#This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IF(Table2215[[#This Row],[Daily Points]]="",NA(),Table2215[[#This Row],[Daily Points]]/Table2215[[#This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IF(Table2215[[#This Row],[Daily Points]]="",NA(),Table2215[[#This Row],[Daily Points]]/Table2215[[#This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IF(Table2215[[#This Row],[Daily Points]]="",NA(),Table2215[[#This Row],[Daily Points]]/Table2215[[#This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IF(Table2215[[#This Row],[Daily Points]]="",NA(),Table2215[[#This Row],[Daily Points]]/Table2215[[#This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IF(Table2215[[#This Row],[Daily Points]]="",NA(),Table2215[[#This Row],[Daily Points]]/Table2215[[#This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IF(Table2215[[#This Row],[Daily Points]]="",NA(),Table2215[[#This Row],[Daily Points]]/Table2215[[#This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IF(Table2215[[#This Row],[Daily Points]]="",NA(),Table2215[[#This Row],[Daily Points]]/Table2215[[#This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IF(Table2215[[#This Row],[Daily Points]]="",NA(),Table2215[[#This Row],[Daily Points]]/Table2215[[#This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IF(Table2215[[#This Row],[Daily Points]]="",NA(),Table2215[[#This Row],[Daily Points]]/Table2215[[#This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IF(Table2215[[#This Row],[Daily Points]]="",NA(),Table2215[[#This Row],[Daily Points]]/Table2215[[#This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IF(Table2215[[#This Row],[Daily Points]]="",NA(),Table2215[[#This Row],[Daily Points]]/Table2215[[#This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IF(Table2215[[#This Row],[Daily Points]]="",NA(),Table2215[[#This Row],[Daily Points]]/Table2215[[#This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IF(Table2215[[#This Row],[Daily Points]]="",NA(),Table2215[[#This Row],[Daily Points]]/Table2215[[#This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IF(Table2215[[#This Row],[Daily Points]]="",NA(),Table2215[[#This Row],[Daily Points]]/Table2215[[#This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IF(Table2215[[#This Row],[Daily Points]]="",NA(),Table2215[[#This Row],[Daily Points]]/Table2215[[#This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IF(Table2215[[#This Row],[Daily Points]]="",NA(),Table2215[[#This Row],[Daily Points]]/Table2215[[#This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IF(Table2215[[#This Row],[Daily Points]]="",NA(),Table2215[[#This Row],[Daily Points]]/Table2215[[#This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IF(Table2215[[#This Row],[Daily Points]]="",NA(),Table2215[[#This Row],[Daily Points]]/Table2215[[#This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IF(Table2215[[#This Row],[Daily Points]]="",NA(),Table2215[[#This Row],[Daily Points]]/Table2215[[#This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IF(Table2215[[#This Row],[Daily Points]]="",NA(),Table2215[[#This Row],[Daily Points]]/Table2215[[#This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IF(Table2215[[#This Row],[Daily Points]]="",NA(),Table2215[[#This Row],[Daily Points]]/Table2215[[#This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IF(Table2215[[#This Row],[Daily Points]]="",NA(),Table2215[[#This Row],[Daily Points]]/Table2215[[#This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IF(Table2215[[#This Row],[Daily Points]]="",NA(),Table2215[[#This Row],[Daily Points]]/Table2215[[#This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IF(Table2215[[#This Row],[Daily Points]]="",NA(),Table2215[[#This Row],[Daily Points]]/Table2215[[#This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IF(Table2215[[#This Row],[Daily Points]]="",NA(),Table2215[[#This Row],[Daily Points]]/Table2215[[#This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IF(Table2215[[#This Row],[Daily Points]]="",NA(),Table2215[[#This Row],[Daily Points]]/Table2215[[#This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IF(Table2215[[#This Row],[Daily Points]]="",NA(),Table2215[[#This Row],[Daily Points]]/Table2215[[#This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IF(Table2215[[#This Row],[Daily Points]]="",NA(),Table2215[[#This Row],[Daily Points]]/Table2215[[#This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IF(Table2215[[#This Row],[Daily Points]]="",NA(),Table2215[[#This Row],[Daily Points]]/Table2215[[#This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IF(Table2215[[#This Row],[Daily Points]]="",NA(),Table2215[[#This Row],[Daily Points]]/Table2215[[#This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IF(Table2215[[#This Row],[Daily Points]]="",NA(),Table2215[[#This Row],[Daily Points]]/Table2215[[#This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IF(Table2215[[#This Row],[Daily Points]]="",NA(),Table2215[[#This Row],[Daily Points]]/Table2215[[#This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IF(Table2215[[#This Row],[Daily Points]]="",NA(),Table2215[[#This Row],[Daily Points]]/Table2215[[#This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IF(Table2215[[#This Row],[Daily Points]]="",NA(),Table2215[[#This Row],[Daily Points]]/Table2215[[#This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IF(Table2215[[#This Row],[Daily Points]]="",NA(),Table2215[[#This Row],[Daily Points]]/Table2215[[#This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IF(Table2215[[#This Row],[Daily Points]]="",NA(),Table2215[[#This Row],[Daily Points]]/Table2215[[#This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IF(Table2215[[#This Row],[Daily Points]]="",NA(),Table2215[[#This Row],[Daily Points]]/Table2215[[#This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IF(Table2215[[#This Row],[Daily Points]]="",NA(),Table2215[[#This Row],[Daily Points]]/Table2215[[#This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IF(Table2215[[#This Row],[Daily Points]]="",NA(),Table2215[[#This Row],[Daily Points]]/Table2215[[#This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IF(Table2215[[#This Row],[Daily Points]]="",NA(),Table2215[[#This Row],[Daily Points]]/Table2215[[#This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IF(Table2215[[#This Row],[Daily Points]]="",NA(),Table2215[[#This Row],[Daily Points]]/Table2215[[#This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IF(Table2215[[#This Row],[Daily Points]]="",NA(),Table2215[[#This Row],[Daily Points]]/Table2215[[#This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IF(Table2215[[#This Row],[Daily Points]]="",NA(),Table2215[[#This Row],[Daily Points]]/Table2215[[#This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IF(Table2215[[#This Row],[Daily Points]]="",NA(),Table2215[[#This Row],[Daily Points]]/Table2215[[#This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IF(Table2215[[#This Row],[Daily Points]]="",NA(),Table2215[[#This Row],[Daily Points]]/Table2215[[#This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IF(Table2215[[#This Row],[Daily Points]]="",NA(),Table2215[[#This Row],[Daily Points]]/Table2215[[#This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IF(Table2215[[#This Row],[Daily Points]]="",NA(),Table2215[[#This Row],[Daily Points]]/Table2215[[#This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IF(Table2215[[#This Row],[Daily Points]]="",NA(),Table2215[[#This Row],[Daily Points]]/Table2215[[#This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IF(Table2215[[#This Row],[Daily Points]]="",NA(),Table2215[[#This Row],[Daily Points]]/Table2215[[#This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IF(Table2215[[#This Row],[Daily Points]]="",NA(),Table2215[[#This Row],[Daily Points]]/Table2215[[#This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IF(Table2215[[#This Row],[Daily Points]]="",NA(),Table2215[[#This Row],[Daily Points]]/Table2215[[#This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IF(Table2215[[#This Row],[Daily Points]]="",NA(),Table2215[[#This Row],[Daily Points]]/Table2215[[#This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IF(Table2215[[#This Row],[Daily Points]]="",NA(),Table2215[[#This Row],[Daily Points]]/Table2215[[#This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IF(Table2215[[#This Row],[Daily Points]]="",NA(),Table2215[[#This Row],[Daily Points]]/Table2215[[#This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IF(Table2215[[#This Row],[Daily Points]]="",NA(),Table2215[[#This Row],[Daily Points]]/Table2215[[#This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IF(Table2215[[#This Row],[Daily Points]]="",NA(),Table2215[[#This Row],[Daily Points]]/Table2215[[#This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IF(Table2215[[#This Row],[Daily Points]]="",NA(),Table2215[[#This Row],[Daily Points]]/Table2215[[#This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IF(Table2215[[#This Row],[Daily Points]]="",NA(),Table2215[[#This Row],[Daily Points]]/Table2215[[#This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IF(Table2215[[#This Row],[Daily Points]]="",NA(),Table2215[[#This Row],[Daily Points]]/Table2215[[#This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IF(Table2215[[#This Row],[Daily Points]]="",NA(),Table2215[[#This Row],[Daily Points]]/Table2215[[#This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IF(Table2215[[#This Row],[Daily Points]]="",NA(),Table2215[[#This Row],[Daily Points]]/Table2215[[#This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IF(Table2215[[#This Row],[Daily Points]]="",NA(),Table2215[[#This Row],[Daily Points]]/Table2215[[#This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IF(Table2215[[#This Row],[Daily Points]]="",NA(),Table2215[[#This Row],[Daily Points]]/Table2215[[#This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IF(Table2215[[#This Row],[Daily Points]]="",NA(),Table2215[[#This Row],[Daily Points]]/Table2215[[#This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IF(Table2215[[#This Row],[Daily Points]]="",NA(),Table2215[[#This Row],[Daily Points]]/Table2215[[#This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IF(Table2215[[#This Row],[Daily Points]]="",NA(),Table2215[[#This Row],[Daily Points]]/Table2215[[#This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IF(Table2215[[#This Row],[Daily Points]]="",NA(),Table2215[[#This Row],[Daily Points]]/Table2215[[#This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IF(Table2215[[#This Row],[Daily Points]]="",NA(),Table2215[[#This Row],[Daily Points]]/Table2215[[#This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IF(Table2215[[#This Row],[Daily Points]]="",NA(),Table2215[[#This Row],[Daily Points]]/Table2215[[#This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IF(Table2215[[#This Row],[Daily Points]]="",NA(),Table2215[[#This Row],[Daily Points]]/Table2215[[#This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IF(Table2215[[#This Row],[Daily Points]]="",NA(),Table2215[[#This Row],[Daily Points]]/Table2215[[#This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IF(Table2215[[#This Row],[Daily Points]]="",NA(),Table2215[[#This Row],[Daily Points]]/Table2215[[#This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IF(Table2215[[#This Row],[Daily Points]]="",NA(),Table2215[[#This Row],[Daily Points]]/Table2215[[#This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IF(Table2215[[#This Row],[Daily Points]]="",NA(),Table2215[[#This Row],[Daily Points]]/Table2215[[#This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IF(Table2215[[#This Row],[Daily Points]]="",NA(),Table2215[[#This Row],[Daily Points]]/Table2215[[#This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IF(Table2215[[#This Row],[Daily Points]]="",NA(),Table2215[[#This Row],[Daily Points]]/Table2215[[#This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IF(Table2215[[#This Row],[Daily Points]]="",NA(),Table2215[[#This Row],[Daily Points]]/Table2215[[#This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IF(Table2215[[#This Row],[Daily Points]]="",NA(),Table2215[[#This Row],[Daily Points]]/Table2215[[#This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IF(Table2215[[#This Row],[Daily Points]]="",NA(),Table2215[[#This Row],[Daily Points]]/Table2215[[#This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IF(Table2215[[#This Row],[Daily Points]]="",NA(),Table2215[[#This Row],[Daily Points]]/Table2215[[#This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IF(Table2215[[#This Row],[Daily Points]]="",NA(),Table2215[[#This Row],[Daily Points]]/Table2215[[#This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IF(Table2215[[#This Row],[Daily Points]]="",NA(),Table2215[[#This Row],[Daily Points]]/Table2215[[#This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IF(Table2215[[#This Row],[Daily Points]]="",NA(),Table2215[[#This Row],[Daily Points]]/Table2215[[#This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IF(Table2215[[#This Row],[Daily Points]]="",NA(),Table2215[[#This Row],[Daily Points]]/Table2215[[#This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IF(Table2215[[#This Row],[Daily Points]]="",NA(),Table2215[[#This Row],[Daily Points]]/Table2215[[#This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IF(Table2215[[#This Row],[Daily Points]]="",NA(),Table2215[[#This Row],[Daily Points]]/Table2215[[#This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IF(Table2215[[#This Row],[Daily Points]]="",NA(),Table2215[[#This Row],[Daily Points]]/Table2215[[#This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IF(Table2215[[#This Row],[Daily Points]]="",NA(),Table2215[[#This Row],[Daily Points]]/Table2215[[#This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IF(Table2215[[#This Row],[Daily Points]]="",NA(),Table2215[[#This Row],[Daily Points]]/Table2215[[#This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IF(Table2215[[#This Row],[Daily Points]]="",NA(),Table2215[[#This Row],[Daily Points]]/Table2215[[#This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IF(Table2215[[#This Row],[Daily Points]]="",NA(),Table2215[[#This Row],[Daily Points]]/Table2215[[#This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IF(Table2215[[#This Row],[Daily Points]]="",NA(),Table2215[[#This Row],[Daily Points]]/Table2215[[#This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IF(Table2215[[#This Row],[Daily Points]]="",NA(),Table2215[[#This Row],[Daily Points]]/Table2215[[#This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IF(Table2215[[#This Row],[Daily Points]]="",NA(),Table2215[[#This Row],[Daily Points]]/Table2215[[#This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IF(Table2215[[#This Row],[Daily Points]]="",NA(),Table2215[[#This Row],[Daily Points]]/Table2215[[#This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IF(Table2215[[#This Row],[Daily Points]]="",NA(),Table2215[[#This Row],[Daily Points]]/Table2215[[#This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IF(Table2215[[#This Row],[Daily Points]]="",NA(),Table2215[[#This Row],[Daily Points]]/Table2215[[#This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IF(Table2215[[#This Row],[Daily Points]]="",NA(),Table2215[[#This Row],[Daily Points]]/Table2215[[#This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IF(Table2215[[#This Row],[Daily Points]]="",NA(),Table2215[[#This Row],[Daily Points]]/Table2215[[#This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IF(Table2215[[#This Row],[Daily Points]]="",NA(),Table2215[[#This Row],[Daily Points]]/Table2215[[#This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IF(Table2215[[#This Row],[Daily Points]]="",NA(),Table2215[[#This Row],[Daily Points]]/Table2215[[#This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IF(Table2215[[#This Row],[Daily Points]]="",NA(),Table2215[[#This Row],[Daily Points]]/Table2215[[#This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IF(Table2215[[#This Row],[Daily Points]]="",NA(),Table2215[[#This Row],[Daily Points]]/Table2215[[#This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IF(Table2215[[#This Row],[Daily Points]]="",NA(),Table2215[[#This Row],[Daily Points]]/Table2215[[#This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IF(Table2215[[#This Row],[Daily Points]]="",NA(),Table2215[[#This Row],[Daily Points]]/Table2215[[#This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IF(Table2215[[#This Row],[Daily Points]]="",NA(),Table2215[[#This Row],[Daily Points]]/Table2215[[#This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IF(Table2215[[#This Row],[Daily Points]]="",NA(),Table2215[[#This Row],[Daily Points]]/Table2215[[#This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IF(Table2215[[#This Row],[Daily Points]]="",NA(),Table2215[[#This Row],[Daily Points]]/Table2215[[#This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IF(Table2215[[#This Row],[Daily Points]]="",NA(),Table2215[[#This Row],[Daily Points]]/Table2215[[#This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IF(Table2215[[#This Row],[Daily Points]]="",NA(),Table2215[[#This Row],[Daily Points]]/Table2215[[#This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IF(Table2215[[#This Row],[Daily Points]]="",NA(),Table2215[[#This Row],[Daily Points]]/Table2215[[#This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IF(Table2215[[#This Row],[Daily Points]]="",NA(),Table2215[[#This Row],[Daily Points]]/Table2215[[#This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IF(Table2215[[#This Row],[Daily Points]]="",NA(),Table2215[[#This Row],[Daily Points]]/Table2215[[#This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IF(Table2215[[#This Row],[Daily Points]]="",NA(),Table2215[[#This Row],[Daily Points]]/Table2215[[#This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IF(Table2215[[#This Row],[Daily Points]]="",NA(),Table2215[[#This Row],[Daily Points]]/Table2215[[#This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IF(Table2215[[#This Row],[Daily Points]]="",NA(),Table2215[[#This Row],[Daily Points]]/Table2215[[#This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IF(Table2215[[#This Row],[Daily Points]]="",NA(),Table2215[[#This Row],[Daily Points]]/Table2215[[#This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IF(Table2215[[#This Row],[Daily Points]]="",NA(),Table2215[[#This Row],[Daily Points]]/Table2215[[#This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IF(Table2215[[#This Row],[Daily Points]]="",NA(),Table2215[[#This Row],[Daily Points]]/Table2215[[#This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IF(Table2215[[#This Row],[Daily Points]]="",NA(),Table2215[[#This Row],[Daily Points]]/Table2215[[#This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IF(Table2215[[#This Row],[Daily Points]]="",NA(),Table2215[[#This Row],[Daily Points]]/Table2215[[#This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IF(Table2215[[#This Row],[Daily Points]]="",NA(),Table2215[[#This Row],[Daily Points]]/Table2215[[#This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IF(Table2215[[#This Row],[Daily Points]]="",NA(),Table2215[[#This Row],[Daily Points]]/Table2215[[#This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IF(Table2215[[#This Row],[Daily Points]]="",NA(),Table2215[[#This Row],[Daily Points]]/Table2215[[#This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IF(Table2215[[#This Row],[Daily Points]]="",NA(),Table2215[[#This Row],[Daily Points]]/Table2215[[#This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IF(Table2215[[#This Row],[Daily Points]]="",NA(),Table2215[[#This Row],[Daily Points]]/Table2215[[#This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IF(Table2215[[#This Row],[Daily Points]]="",NA(),Table2215[[#This Row],[Daily Points]]/Table2215[[#This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IF(Table2215[[#This Row],[Daily Points]]="",NA(),Table2215[[#This Row],[Daily Points]]/Table2215[[#This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IF(Table2215[[#This Row],[Daily Points]]="",NA(),Table2215[[#This Row],[Daily Points]]/Table2215[[#This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IF(Table2215[[#This Row],[Daily Points]]="",NA(),Table2215[[#This Row],[Daily Points]]/Table2215[[#This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IF(Table2215[[#This Row],[Daily Points]]="",NA(),Table2215[[#This Row],[Daily Points]]/Table2215[[#This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IF(Table2215[[#This Row],[Daily Points]]="",NA(),Table2215[[#This Row],[Daily Points]]/Table2215[[#This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IF(Table2215[[#This Row],[Daily Points]]="",NA(),Table2215[[#This Row],[Daily Points]]/Table2215[[#This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IF(Table2215[[#This Row],[Daily Points]]="",NA(),Table2215[[#This Row],[Daily Points]]/Table2215[[#This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IF(Table2215[[#This Row],[Daily Points]]="",NA(),Table2215[[#This Row],[Daily Points]]/Table2215[[#This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IF(Table2215[[#This Row],[Daily Points]]="",NA(),Table2215[[#This Row],[Daily Points]]/Table2215[[#This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IF(Table2215[[#This Row],[Daily Points]]="",NA(),Table2215[[#This Row],[Daily Points]]/Table2215[[#This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IF(Table2215[[#This Row],[Daily Points]]="",NA(),Table2215[[#This Row],[Daily Points]]/Table2215[[#This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V1KDRqLBxbTzO2dzlJjvmTtRGX1ZaXYsqQ5vhqphikZLXZCc2uOziPjqLbi6nXhQA89MCXf2506lNnTnqKWbqg==" saltValue="1j2XG6hVjfq/VktRP988jA==" spinCount="100000" sheet="1" scenarios="1" selectLockedCells="1"/>
  <mergeCells count="5">
    <mergeCell ref="K3:L3"/>
    <mergeCell ref="P3:R3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0F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6328125" style="5" customWidth="1"/>
    <col min="3" max="3" width="11.6328125" style="8" customWidth="1"/>
    <col min="4" max="4" width="11.6328125" style="6" customWidth="1"/>
    <col min="5" max="5" width="11.6328125" style="7" customWidth="1"/>
    <col min="6" max="6" width="11.6328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1.5" customHeight="1" x14ac:dyDescent="0.35"/>
    <row r="2" spans="1:18" s="5" customFormat="1" ht="26" x14ac:dyDescent="0.6">
      <c r="A2" s="54">
        <f>StudentInfo!B18</f>
        <v>0</v>
      </c>
      <c r="B2" s="55"/>
      <c r="C2" s="55"/>
      <c r="D2" s="55"/>
      <c r="E2" s="55"/>
      <c r="F2" s="55">
        <f>StudentInfo!V18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IF(Table2216[[#This Row],[Daily Points]]="",NA(),Table2216[[#This Row],[Daily Points]]/Table2216[[#This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IF(Table2216[[#This Row],[Daily Points]]="",NA(),Table2216[[#This Row],[Daily Points]]/Table2216[[#This Row],[Daily Points Possible]])</f>
        <v>#N/A</v>
      </c>
    </row>
    <row r="6" spans="1:18" s="5" customFormat="1" x14ac:dyDescent="0.35">
      <c r="A6" s="13" t="e">
        <f t="shared" si="0"/>
        <v>#VALUE!</v>
      </c>
      <c r="B6" s="10"/>
      <c r="C6" s="10"/>
      <c r="D6" s="12"/>
      <c r="E6" s="9" t="e">
        <f>IF(Table2216[[#This Row],[Daily Points]]="",NA(),Table2216[[#This Row],[Daily Points]]/Table2216[[#This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IF(Table2216[[#This Row],[Daily Points]]="",NA(),Table2216[[#This Row],[Daily Points]]/Table2216[[#This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IF(Table2216[[#This Row],[Daily Points]]="",NA(),Table2216[[#This Row],[Daily Points]]/Table2216[[#This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IF(Table2216[[#This Row],[Daily Points]]="",NA(),Table2216[[#This Row],[Daily Points]]/Table2216[[#This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IF(Table2216[[#This Row],[Daily Points]]="",NA(),Table2216[[#This Row],[Daily Points]]/Table2216[[#This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IF(Table2216[[#This Row],[Daily Points]]="",NA(),Table2216[[#This Row],[Daily Points]]/Table2216[[#This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IF(Table2216[[#This Row],[Daily Points]]="",NA(),Table2216[[#This Row],[Daily Points]]/Table2216[[#This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IF(Table2216[[#This Row],[Daily Points]]="",NA(),Table2216[[#This Row],[Daily Points]]/Table2216[[#This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IF(Table2216[[#This Row],[Daily Points]]="",NA(),Table2216[[#This Row],[Daily Points]]/Table2216[[#This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IF(Table2216[[#This Row],[Daily Points]]="",NA(),Table2216[[#This Row],[Daily Points]]/Table2216[[#This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IF(Table2216[[#This Row],[Daily Points]]="",NA(),Table2216[[#This Row],[Daily Points]]/Table2216[[#This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IF(Table2216[[#This Row],[Daily Points]]="",NA(),Table2216[[#This Row],[Daily Points]]/Table2216[[#This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IF(Table2216[[#This Row],[Daily Points]]="",NA(),Table2216[[#This Row],[Daily Points]]/Table2216[[#This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IF(Table2216[[#This Row],[Daily Points]]="",NA(),Table2216[[#This Row],[Daily Points]]/Table2216[[#This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IF(Table2216[[#This Row],[Daily Points]]="",NA(),Table2216[[#This Row],[Daily Points]]/Table2216[[#This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IF(Table2216[[#This Row],[Daily Points]]="",NA(),Table2216[[#This Row],[Daily Points]]/Table2216[[#This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IF(Table2216[[#This Row],[Daily Points]]="",NA(),Table2216[[#This Row],[Daily Points]]/Table2216[[#This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IF(Table2216[[#This Row],[Daily Points]]="",NA(),Table2216[[#This Row],[Daily Points]]/Table2216[[#This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IF(Table2216[[#This Row],[Daily Points]]="",NA(),Table2216[[#This Row],[Daily Points]]/Table2216[[#This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IF(Table2216[[#This Row],[Daily Points]]="",NA(),Table2216[[#This Row],[Daily Points]]/Table2216[[#This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IF(Table2216[[#This Row],[Daily Points]]="",NA(),Table2216[[#This Row],[Daily Points]]/Table2216[[#This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IF(Table2216[[#This Row],[Daily Points]]="",NA(),Table2216[[#This Row],[Daily Points]]/Table2216[[#This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IF(Table2216[[#This Row],[Daily Points]]="",NA(),Table2216[[#This Row],[Daily Points]]/Table2216[[#This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IF(Table2216[[#This Row],[Daily Points]]="",NA(),Table2216[[#This Row],[Daily Points]]/Table2216[[#This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IF(Table2216[[#This Row],[Daily Points]]="",NA(),Table2216[[#This Row],[Daily Points]]/Table2216[[#This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IF(Table2216[[#This Row],[Daily Points]]="",NA(),Table2216[[#This Row],[Daily Points]]/Table2216[[#This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IF(Table2216[[#This Row],[Daily Points]]="",NA(),Table2216[[#This Row],[Daily Points]]/Table2216[[#This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IF(Table2216[[#This Row],[Daily Points]]="",NA(),Table2216[[#This Row],[Daily Points]]/Table2216[[#This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IF(Table2216[[#This Row],[Daily Points]]="",NA(),Table2216[[#This Row],[Daily Points]]/Table2216[[#This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IF(Table2216[[#This Row],[Daily Points]]="",NA(),Table2216[[#This Row],[Daily Points]]/Table2216[[#This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IF(Table2216[[#This Row],[Daily Points]]="",NA(),Table2216[[#This Row],[Daily Points]]/Table2216[[#This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IF(Table2216[[#This Row],[Daily Points]]="",NA(),Table2216[[#This Row],[Daily Points]]/Table2216[[#This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IF(Table2216[[#This Row],[Daily Points]]="",NA(),Table2216[[#This Row],[Daily Points]]/Table2216[[#This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IF(Table2216[[#This Row],[Daily Points]]="",NA(),Table2216[[#This Row],[Daily Points]]/Table2216[[#This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IF(Table2216[[#This Row],[Daily Points]]="",NA(),Table2216[[#This Row],[Daily Points]]/Table2216[[#This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IF(Table2216[[#This Row],[Daily Points]]="",NA(),Table2216[[#This Row],[Daily Points]]/Table2216[[#This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IF(Table2216[[#This Row],[Daily Points]]="",NA(),Table2216[[#This Row],[Daily Points]]/Table2216[[#This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IF(Table2216[[#This Row],[Daily Points]]="",NA(),Table2216[[#This Row],[Daily Points]]/Table2216[[#This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IF(Table2216[[#This Row],[Daily Points]]="",NA(),Table2216[[#This Row],[Daily Points]]/Table2216[[#This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IF(Table2216[[#This Row],[Daily Points]]="",NA(),Table2216[[#This Row],[Daily Points]]/Table2216[[#This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IF(Table2216[[#This Row],[Daily Points]]="",NA(),Table2216[[#This Row],[Daily Points]]/Table2216[[#This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IF(Table2216[[#This Row],[Daily Points]]="",NA(),Table2216[[#This Row],[Daily Points]]/Table2216[[#This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IF(Table2216[[#This Row],[Daily Points]]="",NA(),Table2216[[#This Row],[Daily Points]]/Table2216[[#This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IF(Table2216[[#This Row],[Daily Points]]="",NA(),Table2216[[#This Row],[Daily Points]]/Table2216[[#This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IF(Table2216[[#This Row],[Daily Points]]="",NA(),Table2216[[#This Row],[Daily Points]]/Table2216[[#This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IF(Table2216[[#This Row],[Daily Points]]="",NA(),Table2216[[#This Row],[Daily Points]]/Table2216[[#This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IF(Table2216[[#This Row],[Daily Points]]="",NA(),Table2216[[#This Row],[Daily Points]]/Table2216[[#This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IF(Table2216[[#This Row],[Daily Points]]="",NA(),Table2216[[#This Row],[Daily Points]]/Table2216[[#This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IF(Table2216[[#This Row],[Daily Points]]="",NA(),Table2216[[#This Row],[Daily Points]]/Table2216[[#This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IF(Table2216[[#This Row],[Daily Points]]="",NA(),Table2216[[#This Row],[Daily Points]]/Table2216[[#This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IF(Table2216[[#This Row],[Daily Points]]="",NA(),Table2216[[#This Row],[Daily Points]]/Table2216[[#This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IF(Table2216[[#This Row],[Daily Points]]="",NA(),Table2216[[#This Row],[Daily Points]]/Table2216[[#This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IF(Table2216[[#This Row],[Daily Points]]="",NA(),Table2216[[#This Row],[Daily Points]]/Table2216[[#This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IF(Table2216[[#This Row],[Daily Points]]="",NA(),Table2216[[#This Row],[Daily Points]]/Table2216[[#This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IF(Table2216[[#This Row],[Daily Points]]="",NA(),Table2216[[#This Row],[Daily Points]]/Table2216[[#This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IF(Table2216[[#This Row],[Daily Points]]="",NA(),Table2216[[#This Row],[Daily Points]]/Table2216[[#This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IF(Table2216[[#This Row],[Daily Points]]="",NA(),Table2216[[#This Row],[Daily Points]]/Table2216[[#This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IF(Table2216[[#This Row],[Daily Points]]="",NA(),Table2216[[#This Row],[Daily Points]]/Table2216[[#This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IF(Table2216[[#This Row],[Daily Points]]="",NA(),Table2216[[#This Row],[Daily Points]]/Table2216[[#This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IF(Table2216[[#This Row],[Daily Points]]="",NA(),Table2216[[#This Row],[Daily Points]]/Table2216[[#This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IF(Table2216[[#This Row],[Daily Points]]="",NA(),Table2216[[#This Row],[Daily Points]]/Table2216[[#This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IF(Table2216[[#This Row],[Daily Points]]="",NA(),Table2216[[#This Row],[Daily Points]]/Table2216[[#This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IF(Table2216[[#This Row],[Daily Points]]="",NA(),Table2216[[#This Row],[Daily Points]]/Table2216[[#This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IF(Table2216[[#This Row],[Daily Points]]="",NA(),Table2216[[#This Row],[Daily Points]]/Table2216[[#This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IF(Table2216[[#This Row],[Daily Points]]="",NA(),Table2216[[#This Row],[Daily Points]]/Table2216[[#This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IF(Table2216[[#This Row],[Daily Points]]="",NA(),Table2216[[#This Row],[Daily Points]]/Table2216[[#This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IF(Table2216[[#This Row],[Daily Points]]="",NA(),Table2216[[#This Row],[Daily Points]]/Table2216[[#This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IF(Table2216[[#This Row],[Daily Points]]="",NA(),Table2216[[#This Row],[Daily Points]]/Table2216[[#This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IF(Table2216[[#This Row],[Daily Points]]="",NA(),Table2216[[#This Row],[Daily Points]]/Table2216[[#This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IF(Table2216[[#This Row],[Daily Points]]="",NA(),Table2216[[#This Row],[Daily Points]]/Table2216[[#This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IF(Table2216[[#This Row],[Daily Points]]="",NA(),Table2216[[#This Row],[Daily Points]]/Table2216[[#This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IF(Table2216[[#This Row],[Daily Points]]="",NA(),Table2216[[#This Row],[Daily Points]]/Table2216[[#This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IF(Table2216[[#This Row],[Daily Points]]="",NA(),Table2216[[#This Row],[Daily Points]]/Table2216[[#This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IF(Table2216[[#This Row],[Daily Points]]="",NA(),Table2216[[#This Row],[Daily Points]]/Table2216[[#This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IF(Table2216[[#This Row],[Daily Points]]="",NA(),Table2216[[#This Row],[Daily Points]]/Table2216[[#This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IF(Table2216[[#This Row],[Daily Points]]="",NA(),Table2216[[#This Row],[Daily Points]]/Table2216[[#This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IF(Table2216[[#This Row],[Daily Points]]="",NA(),Table2216[[#This Row],[Daily Points]]/Table2216[[#This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IF(Table2216[[#This Row],[Daily Points]]="",NA(),Table2216[[#This Row],[Daily Points]]/Table2216[[#This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IF(Table2216[[#This Row],[Daily Points]]="",NA(),Table2216[[#This Row],[Daily Points]]/Table2216[[#This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IF(Table2216[[#This Row],[Daily Points]]="",NA(),Table2216[[#This Row],[Daily Points]]/Table2216[[#This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IF(Table2216[[#This Row],[Daily Points]]="",NA(),Table2216[[#This Row],[Daily Points]]/Table2216[[#This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IF(Table2216[[#This Row],[Daily Points]]="",NA(),Table2216[[#This Row],[Daily Points]]/Table2216[[#This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IF(Table2216[[#This Row],[Daily Points]]="",NA(),Table2216[[#This Row],[Daily Points]]/Table2216[[#This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IF(Table2216[[#This Row],[Daily Points]]="",NA(),Table2216[[#This Row],[Daily Points]]/Table2216[[#This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IF(Table2216[[#This Row],[Daily Points]]="",NA(),Table2216[[#This Row],[Daily Points]]/Table2216[[#This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IF(Table2216[[#This Row],[Daily Points]]="",NA(),Table2216[[#This Row],[Daily Points]]/Table2216[[#This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IF(Table2216[[#This Row],[Daily Points]]="",NA(),Table2216[[#This Row],[Daily Points]]/Table2216[[#This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IF(Table2216[[#This Row],[Daily Points]]="",NA(),Table2216[[#This Row],[Daily Points]]/Table2216[[#This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IF(Table2216[[#This Row],[Daily Points]]="",NA(),Table2216[[#This Row],[Daily Points]]/Table2216[[#This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IF(Table2216[[#This Row],[Daily Points]]="",NA(),Table2216[[#This Row],[Daily Points]]/Table2216[[#This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IF(Table2216[[#This Row],[Daily Points]]="",NA(),Table2216[[#This Row],[Daily Points]]/Table2216[[#This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IF(Table2216[[#This Row],[Daily Points]]="",NA(),Table2216[[#This Row],[Daily Points]]/Table2216[[#This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IF(Table2216[[#This Row],[Daily Points]]="",NA(),Table2216[[#This Row],[Daily Points]]/Table2216[[#This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IF(Table2216[[#This Row],[Daily Points]]="",NA(),Table2216[[#This Row],[Daily Points]]/Table2216[[#This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IF(Table2216[[#This Row],[Daily Points]]="",NA(),Table2216[[#This Row],[Daily Points]]/Table2216[[#This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IF(Table2216[[#This Row],[Daily Points]]="",NA(),Table2216[[#This Row],[Daily Points]]/Table2216[[#This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IF(Table2216[[#This Row],[Daily Points]]="",NA(),Table2216[[#This Row],[Daily Points]]/Table2216[[#This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IF(Table2216[[#This Row],[Daily Points]]="",NA(),Table2216[[#This Row],[Daily Points]]/Table2216[[#This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IF(Table2216[[#This Row],[Daily Points]]="",NA(),Table2216[[#This Row],[Daily Points]]/Table2216[[#This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IF(Table2216[[#This Row],[Daily Points]]="",NA(),Table2216[[#This Row],[Daily Points]]/Table2216[[#This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IF(Table2216[[#This Row],[Daily Points]]="",NA(),Table2216[[#This Row],[Daily Points]]/Table2216[[#This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IF(Table2216[[#This Row],[Daily Points]]="",NA(),Table2216[[#This Row],[Daily Points]]/Table2216[[#This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IF(Table2216[[#This Row],[Daily Points]]="",NA(),Table2216[[#This Row],[Daily Points]]/Table2216[[#This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IF(Table2216[[#This Row],[Daily Points]]="",NA(),Table2216[[#This Row],[Daily Points]]/Table2216[[#This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IF(Table2216[[#This Row],[Daily Points]]="",NA(),Table2216[[#This Row],[Daily Points]]/Table2216[[#This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IF(Table2216[[#This Row],[Daily Points]]="",NA(),Table2216[[#This Row],[Daily Points]]/Table2216[[#This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IF(Table2216[[#This Row],[Daily Points]]="",NA(),Table2216[[#This Row],[Daily Points]]/Table2216[[#This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IF(Table2216[[#This Row],[Daily Points]]="",NA(),Table2216[[#This Row],[Daily Points]]/Table2216[[#This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IF(Table2216[[#This Row],[Daily Points]]="",NA(),Table2216[[#This Row],[Daily Points]]/Table2216[[#This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IF(Table2216[[#This Row],[Daily Points]]="",NA(),Table2216[[#This Row],[Daily Points]]/Table2216[[#This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IF(Table2216[[#This Row],[Daily Points]]="",NA(),Table2216[[#This Row],[Daily Points]]/Table2216[[#This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IF(Table2216[[#This Row],[Daily Points]]="",NA(),Table2216[[#This Row],[Daily Points]]/Table2216[[#This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IF(Table2216[[#This Row],[Daily Points]]="",NA(),Table2216[[#This Row],[Daily Points]]/Table2216[[#This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IF(Table2216[[#This Row],[Daily Points]]="",NA(),Table2216[[#This Row],[Daily Points]]/Table2216[[#This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IF(Table2216[[#This Row],[Daily Points]]="",NA(),Table2216[[#This Row],[Daily Points]]/Table2216[[#This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IF(Table2216[[#This Row],[Daily Points]]="",NA(),Table2216[[#This Row],[Daily Points]]/Table2216[[#This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IF(Table2216[[#This Row],[Daily Points]]="",NA(),Table2216[[#This Row],[Daily Points]]/Table2216[[#This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IF(Table2216[[#This Row],[Daily Points]]="",NA(),Table2216[[#This Row],[Daily Points]]/Table2216[[#This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IF(Table2216[[#This Row],[Daily Points]]="",NA(),Table2216[[#This Row],[Daily Points]]/Table2216[[#This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IF(Table2216[[#This Row],[Daily Points]]="",NA(),Table2216[[#This Row],[Daily Points]]/Table2216[[#This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IF(Table2216[[#This Row],[Daily Points]]="",NA(),Table2216[[#This Row],[Daily Points]]/Table2216[[#This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IF(Table2216[[#This Row],[Daily Points]]="",NA(),Table2216[[#This Row],[Daily Points]]/Table2216[[#This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IF(Table2216[[#This Row],[Daily Points]]="",NA(),Table2216[[#This Row],[Daily Points]]/Table2216[[#This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IF(Table2216[[#This Row],[Daily Points]]="",NA(),Table2216[[#This Row],[Daily Points]]/Table2216[[#This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IF(Table2216[[#This Row],[Daily Points]]="",NA(),Table2216[[#This Row],[Daily Points]]/Table2216[[#This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IF(Table2216[[#This Row],[Daily Points]]="",NA(),Table2216[[#This Row],[Daily Points]]/Table2216[[#This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IF(Table2216[[#This Row],[Daily Points]]="",NA(),Table2216[[#This Row],[Daily Points]]/Table2216[[#This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IF(Table2216[[#This Row],[Daily Points]]="",NA(),Table2216[[#This Row],[Daily Points]]/Table2216[[#This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IF(Table2216[[#This Row],[Daily Points]]="",NA(),Table2216[[#This Row],[Daily Points]]/Table2216[[#This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IF(Table2216[[#This Row],[Daily Points]]="",NA(),Table2216[[#This Row],[Daily Points]]/Table2216[[#This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IF(Table2216[[#This Row],[Daily Points]]="",NA(),Table2216[[#This Row],[Daily Points]]/Table2216[[#This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IF(Table2216[[#This Row],[Daily Points]]="",NA(),Table2216[[#This Row],[Daily Points]]/Table2216[[#This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IF(Table2216[[#This Row],[Daily Points]]="",NA(),Table2216[[#This Row],[Daily Points]]/Table2216[[#This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IF(Table2216[[#This Row],[Daily Points]]="",NA(),Table2216[[#This Row],[Daily Points]]/Table2216[[#This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IF(Table2216[[#This Row],[Daily Points]]="",NA(),Table2216[[#This Row],[Daily Points]]/Table2216[[#This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IF(Table2216[[#This Row],[Daily Points]]="",NA(),Table2216[[#This Row],[Daily Points]]/Table2216[[#This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IF(Table2216[[#This Row],[Daily Points]]="",NA(),Table2216[[#This Row],[Daily Points]]/Table2216[[#This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IF(Table2216[[#This Row],[Daily Points]]="",NA(),Table2216[[#This Row],[Daily Points]]/Table2216[[#This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IF(Table2216[[#This Row],[Daily Points]]="",NA(),Table2216[[#This Row],[Daily Points]]/Table2216[[#This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IF(Table2216[[#This Row],[Daily Points]]="",NA(),Table2216[[#This Row],[Daily Points]]/Table2216[[#This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IF(Table2216[[#This Row],[Daily Points]]="",NA(),Table2216[[#This Row],[Daily Points]]/Table2216[[#This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IF(Table2216[[#This Row],[Daily Points]]="",NA(),Table2216[[#This Row],[Daily Points]]/Table2216[[#This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IF(Table2216[[#This Row],[Daily Points]]="",NA(),Table2216[[#This Row],[Daily Points]]/Table2216[[#This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IF(Table2216[[#This Row],[Daily Points]]="",NA(),Table2216[[#This Row],[Daily Points]]/Table2216[[#This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IF(Table2216[[#This Row],[Daily Points]]="",NA(),Table2216[[#This Row],[Daily Points]]/Table2216[[#This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IF(Table2216[[#This Row],[Daily Points]]="",NA(),Table2216[[#This Row],[Daily Points]]/Table2216[[#This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IF(Table2216[[#This Row],[Daily Points]]="",NA(),Table2216[[#This Row],[Daily Points]]/Table2216[[#This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IF(Table2216[[#This Row],[Daily Points]]="",NA(),Table2216[[#This Row],[Daily Points]]/Table2216[[#This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IF(Table2216[[#This Row],[Daily Points]]="",NA(),Table2216[[#This Row],[Daily Points]]/Table2216[[#This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IF(Table2216[[#This Row],[Daily Points]]="",NA(),Table2216[[#This Row],[Daily Points]]/Table2216[[#This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IF(Table2216[[#This Row],[Daily Points]]="",NA(),Table2216[[#This Row],[Daily Points]]/Table2216[[#This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IF(Table2216[[#This Row],[Daily Points]]="",NA(),Table2216[[#This Row],[Daily Points]]/Table2216[[#This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IF(Table2216[[#This Row],[Daily Points]]="",NA(),Table2216[[#This Row],[Daily Points]]/Table2216[[#This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IF(Table2216[[#This Row],[Daily Points]]="",NA(),Table2216[[#This Row],[Daily Points]]/Table2216[[#This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IF(Table2216[[#This Row],[Daily Points]]="",NA(),Table2216[[#This Row],[Daily Points]]/Table2216[[#This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IF(Table2216[[#This Row],[Daily Points]]="",NA(),Table2216[[#This Row],[Daily Points]]/Table2216[[#This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IF(Table2216[[#This Row],[Daily Points]]="",NA(),Table2216[[#This Row],[Daily Points]]/Table2216[[#This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IF(Table2216[[#This Row],[Daily Points]]="",NA(),Table2216[[#This Row],[Daily Points]]/Table2216[[#This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IF(Table2216[[#This Row],[Daily Points]]="",NA(),Table2216[[#This Row],[Daily Points]]/Table2216[[#This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IF(Table2216[[#This Row],[Daily Points]]="",NA(),Table2216[[#This Row],[Daily Points]]/Table2216[[#This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IF(Table2216[[#This Row],[Daily Points]]="",NA(),Table2216[[#This Row],[Daily Points]]/Table2216[[#This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IF(Table2216[[#This Row],[Daily Points]]="",NA(),Table2216[[#This Row],[Daily Points]]/Table2216[[#This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IF(Table2216[[#This Row],[Daily Points]]="",NA(),Table2216[[#This Row],[Daily Points]]/Table2216[[#This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IF(Table2216[[#This Row],[Daily Points]]="",NA(),Table2216[[#This Row],[Daily Points]]/Table2216[[#This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IF(Table2216[[#This Row],[Daily Points]]="",NA(),Table2216[[#This Row],[Daily Points]]/Table2216[[#This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IF(Table2216[[#This Row],[Daily Points]]="",NA(),Table2216[[#This Row],[Daily Points]]/Table2216[[#This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IF(Table2216[[#This Row],[Daily Points]]="",NA(),Table2216[[#This Row],[Daily Points]]/Table2216[[#This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IF(Table2216[[#This Row],[Daily Points]]="",NA(),Table2216[[#This Row],[Daily Points]]/Table2216[[#This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IF(Table2216[[#This Row],[Daily Points]]="",NA(),Table2216[[#This Row],[Daily Points]]/Table2216[[#This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IF(Table2216[[#This Row],[Daily Points]]="",NA(),Table2216[[#This Row],[Daily Points]]/Table2216[[#This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IF(Table2216[[#This Row],[Daily Points]]="",NA(),Table2216[[#This Row],[Daily Points]]/Table2216[[#This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IF(Table2216[[#This Row],[Daily Points]]="",NA(),Table2216[[#This Row],[Daily Points]]/Table2216[[#This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IF(Table2216[[#This Row],[Daily Points]]="",NA(),Table2216[[#This Row],[Daily Points]]/Table2216[[#This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IF(Table2216[[#This Row],[Daily Points]]="",NA(),Table2216[[#This Row],[Daily Points]]/Table2216[[#This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IF(Table2216[[#This Row],[Daily Points]]="",NA(),Table2216[[#This Row],[Daily Points]]/Table2216[[#This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IF(Table2216[[#This Row],[Daily Points]]="",NA(),Table2216[[#This Row],[Daily Points]]/Table2216[[#This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IF(Table2216[[#This Row],[Daily Points]]="",NA(),Table2216[[#This Row],[Daily Points]]/Table2216[[#This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IF(Table2216[[#This Row],[Daily Points]]="",NA(),Table2216[[#This Row],[Daily Points]]/Table2216[[#This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IF(Table2216[[#This Row],[Daily Points]]="",NA(),Table2216[[#This Row],[Daily Points]]/Table2216[[#This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IF(Table2216[[#This Row],[Daily Points]]="",NA(),Table2216[[#This Row],[Daily Points]]/Table2216[[#This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IF(Table2216[[#This Row],[Daily Points]]="",NA(),Table2216[[#This Row],[Daily Points]]/Table2216[[#This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IF(Table2216[[#This Row],[Daily Points]]="",NA(),Table2216[[#This Row],[Daily Points]]/Table2216[[#This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IF(Table2216[[#This Row],[Daily Points]]="",NA(),Table2216[[#This Row],[Daily Points]]/Table2216[[#This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IF(Table2216[[#This Row],[Daily Points]]="",NA(),Table2216[[#This Row],[Daily Points]]/Table2216[[#This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IF(Table2216[[#This Row],[Daily Points]]="",NA(),Table2216[[#This Row],[Daily Points]]/Table2216[[#This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IF(Table2216[[#This Row],[Daily Points]]="",NA(),Table2216[[#This Row],[Daily Points]]/Table2216[[#This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IF(Table2216[[#This Row],[Daily Points]]="",NA(),Table2216[[#This Row],[Daily Points]]/Table2216[[#This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IF(Table2216[[#This Row],[Daily Points]]="",NA(),Table2216[[#This Row],[Daily Points]]/Table2216[[#This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IF(Table2216[[#This Row],[Daily Points]]="",NA(),Table2216[[#This Row],[Daily Points]]/Table2216[[#This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IF(Table2216[[#This Row],[Daily Points]]="",NA(),Table2216[[#This Row],[Daily Points]]/Table2216[[#This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IF(Table2216[[#This Row],[Daily Points]]="",NA(),Table2216[[#This Row],[Daily Points]]/Table2216[[#This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IF(Table2216[[#This Row],[Daily Points]]="",NA(),Table2216[[#This Row],[Daily Points]]/Table2216[[#This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IF(Table2216[[#This Row],[Daily Points]]="",NA(),Table2216[[#This Row],[Daily Points]]/Table2216[[#This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IF(Table2216[[#This Row],[Daily Points]]="",NA(),Table2216[[#This Row],[Daily Points]]/Table2216[[#This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IF(Table2216[[#This Row],[Daily Points]]="",NA(),Table2216[[#This Row],[Daily Points]]/Table2216[[#This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IF(Table2216[[#This Row],[Daily Points]]="",NA(),Table2216[[#This Row],[Daily Points]]/Table2216[[#This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IF(Table2216[[#This Row],[Daily Points]]="",NA(),Table2216[[#This Row],[Daily Points]]/Table2216[[#This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IF(Table2216[[#This Row],[Daily Points]]="",NA(),Table2216[[#This Row],[Daily Points]]/Table2216[[#This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IF(Table2216[[#This Row],[Daily Points]]="",NA(),Table2216[[#This Row],[Daily Points]]/Table2216[[#This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IF(Table2216[[#This Row],[Daily Points]]="",NA(),Table2216[[#This Row],[Daily Points]]/Table2216[[#This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IF(Table2216[[#This Row],[Daily Points]]="",NA(),Table2216[[#This Row],[Daily Points]]/Table2216[[#This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IF(Table2216[[#This Row],[Daily Points]]="",NA(),Table2216[[#This Row],[Daily Points]]/Table2216[[#This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IF(Table2216[[#This Row],[Daily Points]]="",NA(),Table2216[[#This Row],[Daily Points]]/Table2216[[#This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IF(Table2216[[#This Row],[Daily Points]]="",NA(),Table2216[[#This Row],[Daily Points]]/Table2216[[#This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IF(Table2216[[#This Row],[Daily Points]]="",NA(),Table2216[[#This Row],[Daily Points]]/Table2216[[#This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IF(Table2216[[#This Row],[Daily Points]]="",NA(),Table2216[[#This Row],[Daily Points]]/Table2216[[#This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IF(Table2216[[#This Row],[Daily Points]]="",NA(),Table2216[[#This Row],[Daily Points]]/Table2216[[#This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IF(Table2216[[#This Row],[Daily Points]]="",NA(),Table2216[[#This Row],[Daily Points]]/Table2216[[#This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IF(Table2216[[#This Row],[Daily Points]]="",NA(),Table2216[[#This Row],[Daily Points]]/Table2216[[#This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IF(Table2216[[#This Row],[Daily Points]]="",NA(),Table2216[[#This Row],[Daily Points]]/Table2216[[#This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IF(Table2216[[#This Row],[Daily Points]]="",NA(),Table2216[[#This Row],[Daily Points]]/Table2216[[#This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IF(Table2216[[#This Row],[Daily Points]]="",NA(),Table2216[[#This Row],[Daily Points]]/Table2216[[#This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IF(Table2216[[#This Row],[Daily Points]]="",NA(),Table2216[[#This Row],[Daily Points]]/Table2216[[#This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IF(Table2216[[#This Row],[Daily Points]]="",NA(),Table2216[[#This Row],[Daily Points]]/Table2216[[#This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IF(Table2216[[#This Row],[Daily Points]]="",NA(),Table2216[[#This Row],[Daily Points]]/Table2216[[#This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IF(Table2216[[#This Row],[Daily Points]]="",NA(),Table2216[[#This Row],[Daily Points]]/Table2216[[#This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IF(Table2216[[#This Row],[Daily Points]]="",NA(),Table2216[[#This Row],[Daily Points]]/Table2216[[#This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IF(Table2216[[#This Row],[Daily Points]]="",NA(),Table2216[[#This Row],[Daily Points]]/Table2216[[#This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6dIFmlu2hvfxJOj1x9O7Lqm7bB+JnAoVMIA49nLCuU8Hi9VGDFE9jKLCtFrNdm76nXkVvS0351S+2ZP088sizw==" saltValue="NI/kHurseShWZUyEi6ebsw==" spinCount="100000" sheet="1" scenarios="1" selectLockedCells="1"/>
  <mergeCells count="5">
    <mergeCell ref="K3:L3"/>
    <mergeCell ref="P3:R3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0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90625" style="5" customWidth="1"/>
    <col min="3" max="3" width="11.90625" style="8" customWidth="1"/>
    <col min="4" max="4" width="11.90625" style="6" customWidth="1"/>
    <col min="5" max="5" width="11.90625" style="7" customWidth="1"/>
    <col min="6" max="6" width="11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26.25" customHeight="1" x14ac:dyDescent="0.35"/>
    <row r="2" spans="1:18" s="5" customFormat="1" ht="26" x14ac:dyDescent="0.6">
      <c r="A2" s="54">
        <f>StudentInfo!B19</f>
        <v>0</v>
      </c>
      <c r="B2" s="55"/>
      <c r="C2" s="55"/>
      <c r="D2" s="55"/>
      <c r="E2" s="55"/>
      <c r="F2" s="55">
        <f>StudentInfo!V19</f>
        <v>0</v>
      </c>
      <c r="G2" s="55"/>
      <c r="H2" s="55"/>
      <c r="I2" s="55"/>
      <c r="J2" s="55"/>
    </row>
    <row r="3" spans="1:18" s="5" customFormat="1" ht="45.75" customHeight="1" thickBot="1" x14ac:dyDescent="0.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</row>
    <row r="4" spans="1:18" s="5" customFormat="1" ht="21" x14ac:dyDescent="0.5">
      <c r="A4" s="51"/>
      <c r="B4" s="49"/>
      <c r="C4" s="10"/>
      <c r="D4" s="11"/>
      <c r="E4" s="9" t="e">
        <f>IF(Table2217[[#This Row],[Daily Points]]="",NA(),Table2217[[#This Row],[Daily Points]]/Table2217[[#This Row],[Daily Points Possible]])</f>
        <v>#N/A</v>
      </c>
      <c r="P4" s="59" t="s">
        <v>59</v>
      </c>
      <c r="Q4" s="59"/>
      <c r="R4" s="59"/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IF(Table2217[[#This Row],[Daily Points]]="",NA(),Table2217[[#This Row],[Daily Points]]/Table2217[[#This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IF(Table2217[[#This Row],[Daily Points]]="",NA(),Table2217[[#This Row],[Daily Points]]/Table2217[[#This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IF(Table2217[[#This Row],[Daily Points]]="",NA(),Table2217[[#This Row],[Daily Points]]/Table2217[[#This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IF(Table2217[[#This Row],[Daily Points]]="",NA(),Table2217[[#This Row],[Daily Points]]/Table2217[[#This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IF(Table2217[[#This Row],[Daily Points]]="",NA(),Table2217[[#This Row],[Daily Points]]/Table2217[[#This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IF(Table2217[[#This Row],[Daily Points]]="",NA(),Table2217[[#This Row],[Daily Points]]/Table2217[[#This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IF(Table2217[[#This Row],[Daily Points]]="",NA(),Table2217[[#This Row],[Daily Points]]/Table2217[[#This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IF(Table2217[[#This Row],[Daily Points]]="",NA(),Table2217[[#This Row],[Daily Points]]/Table2217[[#This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IF(Table2217[[#This Row],[Daily Points]]="",NA(),Table2217[[#This Row],[Daily Points]]/Table2217[[#This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IF(Table2217[[#This Row],[Daily Points]]="",NA(),Table2217[[#This Row],[Daily Points]]/Table2217[[#This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IF(Table2217[[#This Row],[Daily Points]]="",NA(),Table2217[[#This Row],[Daily Points]]/Table2217[[#This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IF(Table2217[[#This Row],[Daily Points]]="",NA(),Table2217[[#This Row],[Daily Points]]/Table2217[[#This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IF(Table2217[[#This Row],[Daily Points]]="",NA(),Table2217[[#This Row],[Daily Points]]/Table2217[[#This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IF(Table2217[[#This Row],[Daily Points]]="",NA(),Table2217[[#This Row],[Daily Points]]/Table2217[[#This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IF(Table2217[[#This Row],[Daily Points]]="",NA(),Table2217[[#This Row],[Daily Points]]/Table2217[[#This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IF(Table2217[[#This Row],[Daily Points]]="",NA(),Table2217[[#This Row],[Daily Points]]/Table2217[[#This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IF(Table2217[[#This Row],[Daily Points]]="",NA(),Table2217[[#This Row],[Daily Points]]/Table2217[[#This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IF(Table2217[[#This Row],[Daily Points]]="",NA(),Table2217[[#This Row],[Daily Points]]/Table2217[[#This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IF(Table2217[[#This Row],[Daily Points]]="",NA(),Table2217[[#This Row],[Daily Points]]/Table2217[[#This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IF(Table2217[[#This Row],[Daily Points]]="",NA(),Table2217[[#This Row],[Daily Points]]/Table2217[[#This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IF(Table2217[[#This Row],[Daily Points]]="",NA(),Table2217[[#This Row],[Daily Points]]/Table2217[[#This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IF(Table2217[[#This Row],[Daily Points]]="",NA(),Table2217[[#This Row],[Daily Points]]/Table2217[[#This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IF(Table2217[[#This Row],[Daily Points]]="",NA(),Table2217[[#This Row],[Daily Points]]/Table2217[[#This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IF(Table2217[[#This Row],[Daily Points]]="",NA(),Table2217[[#This Row],[Daily Points]]/Table2217[[#This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IF(Table2217[[#This Row],[Daily Points]]="",NA(),Table2217[[#This Row],[Daily Points]]/Table2217[[#This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IF(Table2217[[#This Row],[Daily Points]]="",NA(),Table2217[[#This Row],[Daily Points]]/Table2217[[#This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IF(Table2217[[#This Row],[Daily Points]]="",NA(),Table2217[[#This Row],[Daily Points]]/Table2217[[#This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IF(Table2217[[#This Row],[Daily Points]]="",NA(),Table2217[[#This Row],[Daily Points]]/Table2217[[#This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IF(Table2217[[#This Row],[Daily Points]]="",NA(),Table2217[[#This Row],[Daily Points]]/Table2217[[#This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IF(Table2217[[#This Row],[Daily Points]]="",NA(),Table2217[[#This Row],[Daily Points]]/Table2217[[#This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IF(Table2217[[#This Row],[Daily Points]]="",NA(),Table2217[[#This Row],[Daily Points]]/Table2217[[#This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IF(Table2217[[#This Row],[Daily Points]]="",NA(),Table2217[[#This Row],[Daily Points]]/Table2217[[#This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IF(Table2217[[#This Row],[Daily Points]]="",NA(),Table2217[[#This Row],[Daily Points]]/Table2217[[#This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IF(Table2217[[#This Row],[Daily Points]]="",NA(),Table2217[[#This Row],[Daily Points]]/Table2217[[#This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IF(Table2217[[#This Row],[Daily Points]]="",NA(),Table2217[[#This Row],[Daily Points]]/Table2217[[#This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IF(Table2217[[#This Row],[Daily Points]]="",NA(),Table2217[[#This Row],[Daily Points]]/Table2217[[#This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IF(Table2217[[#This Row],[Daily Points]]="",NA(),Table2217[[#This Row],[Daily Points]]/Table2217[[#This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IF(Table2217[[#This Row],[Daily Points]]="",NA(),Table2217[[#This Row],[Daily Points]]/Table2217[[#This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IF(Table2217[[#This Row],[Daily Points]]="",NA(),Table2217[[#This Row],[Daily Points]]/Table2217[[#This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IF(Table2217[[#This Row],[Daily Points]]="",NA(),Table2217[[#This Row],[Daily Points]]/Table2217[[#This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IF(Table2217[[#This Row],[Daily Points]]="",NA(),Table2217[[#This Row],[Daily Points]]/Table2217[[#This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IF(Table2217[[#This Row],[Daily Points]]="",NA(),Table2217[[#This Row],[Daily Points]]/Table2217[[#This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IF(Table2217[[#This Row],[Daily Points]]="",NA(),Table2217[[#This Row],[Daily Points]]/Table2217[[#This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IF(Table2217[[#This Row],[Daily Points]]="",NA(),Table2217[[#This Row],[Daily Points]]/Table2217[[#This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IF(Table2217[[#This Row],[Daily Points]]="",NA(),Table2217[[#This Row],[Daily Points]]/Table2217[[#This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IF(Table2217[[#This Row],[Daily Points]]="",NA(),Table2217[[#This Row],[Daily Points]]/Table2217[[#This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IF(Table2217[[#This Row],[Daily Points]]="",NA(),Table2217[[#This Row],[Daily Points]]/Table2217[[#This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IF(Table2217[[#This Row],[Daily Points]]="",NA(),Table2217[[#This Row],[Daily Points]]/Table2217[[#This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IF(Table2217[[#This Row],[Daily Points]]="",NA(),Table2217[[#This Row],[Daily Points]]/Table2217[[#This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IF(Table2217[[#This Row],[Daily Points]]="",NA(),Table2217[[#This Row],[Daily Points]]/Table2217[[#This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IF(Table2217[[#This Row],[Daily Points]]="",NA(),Table2217[[#This Row],[Daily Points]]/Table2217[[#This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IF(Table2217[[#This Row],[Daily Points]]="",NA(),Table2217[[#This Row],[Daily Points]]/Table2217[[#This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IF(Table2217[[#This Row],[Daily Points]]="",NA(),Table2217[[#This Row],[Daily Points]]/Table2217[[#This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IF(Table2217[[#This Row],[Daily Points]]="",NA(),Table2217[[#This Row],[Daily Points]]/Table2217[[#This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IF(Table2217[[#This Row],[Daily Points]]="",NA(),Table2217[[#This Row],[Daily Points]]/Table2217[[#This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IF(Table2217[[#This Row],[Daily Points]]="",NA(),Table2217[[#This Row],[Daily Points]]/Table2217[[#This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IF(Table2217[[#This Row],[Daily Points]]="",NA(),Table2217[[#This Row],[Daily Points]]/Table2217[[#This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IF(Table2217[[#This Row],[Daily Points]]="",NA(),Table2217[[#This Row],[Daily Points]]/Table2217[[#This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IF(Table2217[[#This Row],[Daily Points]]="",NA(),Table2217[[#This Row],[Daily Points]]/Table2217[[#This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IF(Table2217[[#This Row],[Daily Points]]="",NA(),Table2217[[#This Row],[Daily Points]]/Table2217[[#This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IF(Table2217[[#This Row],[Daily Points]]="",NA(),Table2217[[#This Row],[Daily Points]]/Table2217[[#This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IF(Table2217[[#This Row],[Daily Points]]="",NA(),Table2217[[#This Row],[Daily Points]]/Table2217[[#This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IF(Table2217[[#This Row],[Daily Points]]="",NA(),Table2217[[#This Row],[Daily Points]]/Table2217[[#This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IF(Table2217[[#This Row],[Daily Points]]="",NA(),Table2217[[#This Row],[Daily Points]]/Table2217[[#This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IF(Table2217[[#This Row],[Daily Points]]="",NA(),Table2217[[#This Row],[Daily Points]]/Table2217[[#This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IF(Table2217[[#This Row],[Daily Points]]="",NA(),Table2217[[#This Row],[Daily Points]]/Table2217[[#This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IF(Table2217[[#This Row],[Daily Points]]="",NA(),Table2217[[#This Row],[Daily Points]]/Table2217[[#This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IF(Table2217[[#This Row],[Daily Points]]="",NA(),Table2217[[#This Row],[Daily Points]]/Table2217[[#This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IF(Table2217[[#This Row],[Daily Points]]="",NA(),Table2217[[#This Row],[Daily Points]]/Table2217[[#This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IF(Table2217[[#This Row],[Daily Points]]="",NA(),Table2217[[#This Row],[Daily Points]]/Table2217[[#This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IF(Table2217[[#This Row],[Daily Points]]="",NA(),Table2217[[#This Row],[Daily Points]]/Table2217[[#This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IF(Table2217[[#This Row],[Daily Points]]="",NA(),Table2217[[#This Row],[Daily Points]]/Table2217[[#This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IF(Table2217[[#This Row],[Daily Points]]="",NA(),Table2217[[#This Row],[Daily Points]]/Table2217[[#This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IF(Table2217[[#This Row],[Daily Points]]="",NA(),Table2217[[#This Row],[Daily Points]]/Table2217[[#This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IF(Table2217[[#This Row],[Daily Points]]="",NA(),Table2217[[#This Row],[Daily Points]]/Table2217[[#This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IF(Table2217[[#This Row],[Daily Points]]="",NA(),Table2217[[#This Row],[Daily Points]]/Table2217[[#This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IF(Table2217[[#This Row],[Daily Points]]="",NA(),Table2217[[#This Row],[Daily Points]]/Table2217[[#This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IF(Table2217[[#This Row],[Daily Points]]="",NA(),Table2217[[#This Row],[Daily Points]]/Table2217[[#This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IF(Table2217[[#This Row],[Daily Points]]="",NA(),Table2217[[#This Row],[Daily Points]]/Table2217[[#This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IF(Table2217[[#This Row],[Daily Points]]="",NA(),Table2217[[#This Row],[Daily Points]]/Table2217[[#This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IF(Table2217[[#This Row],[Daily Points]]="",NA(),Table2217[[#This Row],[Daily Points]]/Table2217[[#This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IF(Table2217[[#This Row],[Daily Points]]="",NA(),Table2217[[#This Row],[Daily Points]]/Table2217[[#This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IF(Table2217[[#This Row],[Daily Points]]="",NA(),Table2217[[#This Row],[Daily Points]]/Table2217[[#This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IF(Table2217[[#This Row],[Daily Points]]="",NA(),Table2217[[#This Row],[Daily Points]]/Table2217[[#This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IF(Table2217[[#This Row],[Daily Points]]="",NA(),Table2217[[#This Row],[Daily Points]]/Table2217[[#This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IF(Table2217[[#This Row],[Daily Points]]="",NA(),Table2217[[#This Row],[Daily Points]]/Table2217[[#This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IF(Table2217[[#This Row],[Daily Points]]="",NA(),Table2217[[#This Row],[Daily Points]]/Table2217[[#This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IF(Table2217[[#This Row],[Daily Points]]="",NA(),Table2217[[#This Row],[Daily Points]]/Table2217[[#This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IF(Table2217[[#This Row],[Daily Points]]="",NA(),Table2217[[#This Row],[Daily Points]]/Table2217[[#This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IF(Table2217[[#This Row],[Daily Points]]="",NA(),Table2217[[#This Row],[Daily Points]]/Table2217[[#This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IF(Table2217[[#This Row],[Daily Points]]="",NA(),Table2217[[#This Row],[Daily Points]]/Table2217[[#This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IF(Table2217[[#This Row],[Daily Points]]="",NA(),Table2217[[#This Row],[Daily Points]]/Table2217[[#This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IF(Table2217[[#This Row],[Daily Points]]="",NA(),Table2217[[#This Row],[Daily Points]]/Table2217[[#This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IF(Table2217[[#This Row],[Daily Points]]="",NA(),Table2217[[#This Row],[Daily Points]]/Table2217[[#This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IF(Table2217[[#This Row],[Daily Points]]="",NA(),Table2217[[#This Row],[Daily Points]]/Table2217[[#This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IF(Table2217[[#This Row],[Daily Points]]="",NA(),Table2217[[#This Row],[Daily Points]]/Table2217[[#This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IF(Table2217[[#This Row],[Daily Points]]="",NA(),Table2217[[#This Row],[Daily Points]]/Table2217[[#This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IF(Table2217[[#This Row],[Daily Points]]="",NA(),Table2217[[#This Row],[Daily Points]]/Table2217[[#This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IF(Table2217[[#This Row],[Daily Points]]="",NA(),Table2217[[#This Row],[Daily Points]]/Table2217[[#This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IF(Table2217[[#This Row],[Daily Points]]="",NA(),Table2217[[#This Row],[Daily Points]]/Table2217[[#This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IF(Table2217[[#This Row],[Daily Points]]="",NA(),Table2217[[#This Row],[Daily Points]]/Table2217[[#This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IF(Table2217[[#This Row],[Daily Points]]="",NA(),Table2217[[#This Row],[Daily Points]]/Table2217[[#This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IF(Table2217[[#This Row],[Daily Points]]="",NA(),Table2217[[#This Row],[Daily Points]]/Table2217[[#This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IF(Table2217[[#This Row],[Daily Points]]="",NA(),Table2217[[#This Row],[Daily Points]]/Table2217[[#This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IF(Table2217[[#This Row],[Daily Points]]="",NA(),Table2217[[#This Row],[Daily Points]]/Table2217[[#This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IF(Table2217[[#This Row],[Daily Points]]="",NA(),Table2217[[#This Row],[Daily Points]]/Table2217[[#This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IF(Table2217[[#This Row],[Daily Points]]="",NA(),Table2217[[#This Row],[Daily Points]]/Table2217[[#This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IF(Table2217[[#This Row],[Daily Points]]="",NA(),Table2217[[#This Row],[Daily Points]]/Table2217[[#This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IF(Table2217[[#This Row],[Daily Points]]="",NA(),Table2217[[#This Row],[Daily Points]]/Table2217[[#This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IF(Table2217[[#This Row],[Daily Points]]="",NA(),Table2217[[#This Row],[Daily Points]]/Table2217[[#This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IF(Table2217[[#This Row],[Daily Points]]="",NA(),Table2217[[#This Row],[Daily Points]]/Table2217[[#This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IF(Table2217[[#This Row],[Daily Points]]="",NA(),Table2217[[#This Row],[Daily Points]]/Table2217[[#This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IF(Table2217[[#This Row],[Daily Points]]="",NA(),Table2217[[#This Row],[Daily Points]]/Table2217[[#This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IF(Table2217[[#This Row],[Daily Points]]="",NA(),Table2217[[#This Row],[Daily Points]]/Table2217[[#This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IF(Table2217[[#This Row],[Daily Points]]="",NA(),Table2217[[#This Row],[Daily Points]]/Table2217[[#This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IF(Table2217[[#This Row],[Daily Points]]="",NA(),Table2217[[#This Row],[Daily Points]]/Table2217[[#This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IF(Table2217[[#This Row],[Daily Points]]="",NA(),Table2217[[#This Row],[Daily Points]]/Table2217[[#This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IF(Table2217[[#This Row],[Daily Points]]="",NA(),Table2217[[#This Row],[Daily Points]]/Table2217[[#This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IF(Table2217[[#This Row],[Daily Points]]="",NA(),Table2217[[#This Row],[Daily Points]]/Table2217[[#This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IF(Table2217[[#This Row],[Daily Points]]="",NA(),Table2217[[#This Row],[Daily Points]]/Table2217[[#This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IF(Table2217[[#This Row],[Daily Points]]="",NA(),Table2217[[#This Row],[Daily Points]]/Table2217[[#This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IF(Table2217[[#This Row],[Daily Points]]="",NA(),Table2217[[#This Row],[Daily Points]]/Table2217[[#This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IF(Table2217[[#This Row],[Daily Points]]="",NA(),Table2217[[#This Row],[Daily Points]]/Table2217[[#This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IF(Table2217[[#This Row],[Daily Points]]="",NA(),Table2217[[#This Row],[Daily Points]]/Table2217[[#This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IF(Table2217[[#This Row],[Daily Points]]="",NA(),Table2217[[#This Row],[Daily Points]]/Table2217[[#This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IF(Table2217[[#This Row],[Daily Points]]="",NA(),Table2217[[#This Row],[Daily Points]]/Table2217[[#This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IF(Table2217[[#This Row],[Daily Points]]="",NA(),Table2217[[#This Row],[Daily Points]]/Table2217[[#This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IF(Table2217[[#This Row],[Daily Points]]="",NA(),Table2217[[#This Row],[Daily Points]]/Table2217[[#This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IF(Table2217[[#This Row],[Daily Points]]="",NA(),Table2217[[#This Row],[Daily Points]]/Table2217[[#This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IF(Table2217[[#This Row],[Daily Points]]="",NA(),Table2217[[#This Row],[Daily Points]]/Table2217[[#This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IF(Table2217[[#This Row],[Daily Points]]="",NA(),Table2217[[#This Row],[Daily Points]]/Table2217[[#This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IF(Table2217[[#This Row],[Daily Points]]="",NA(),Table2217[[#This Row],[Daily Points]]/Table2217[[#This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IF(Table2217[[#This Row],[Daily Points]]="",NA(),Table2217[[#This Row],[Daily Points]]/Table2217[[#This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IF(Table2217[[#This Row],[Daily Points]]="",NA(),Table2217[[#This Row],[Daily Points]]/Table2217[[#This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IF(Table2217[[#This Row],[Daily Points]]="",NA(),Table2217[[#This Row],[Daily Points]]/Table2217[[#This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IF(Table2217[[#This Row],[Daily Points]]="",NA(),Table2217[[#This Row],[Daily Points]]/Table2217[[#This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IF(Table2217[[#This Row],[Daily Points]]="",NA(),Table2217[[#This Row],[Daily Points]]/Table2217[[#This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IF(Table2217[[#This Row],[Daily Points]]="",NA(),Table2217[[#This Row],[Daily Points]]/Table2217[[#This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IF(Table2217[[#This Row],[Daily Points]]="",NA(),Table2217[[#This Row],[Daily Points]]/Table2217[[#This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IF(Table2217[[#This Row],[Daily Points]]="",NA(),Table2217[[#This Row],[Daily Points]]/Table2217[[#This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IF(Table2217[[#This Row],[Daily Points]]="",NA(),Table2217[[#This Row],[Daily Points]]/Table2217[[#This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IF(Table2217[[#This Row],[Daily Points]]="",NA(),Table2217[[#This Row],[Daily Points]]/Table2217[[#This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IF(Table2217[[#This Row],[Daily Points]]="",NA(),Table2217[[#This Row],[Daily Points]]/Table2217[[#This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IF(Table2217[[#This Row],[Daily Points]]="",NA(),Table2217[[#This Row],[Daily Points]]/Table2217[[#This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IF(Table2217[[#This Row],[Daily Points]]="",NA(),Table2217[[#This Row],[Daily Points]]/Table2217[[#This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IF(Table2217[[#This Row],[Daily Points]]="",NA(),Table2217[[#This Row],[Daily Points]]/Table2217[[#This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IF(Table2217[[#This Row],[Daily Points]]="",NA(),Table2217[[#This Row],[Daily Points]]/Table2217[[#This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IF(Table2217[[#This Row],[Daily Points]]="",NA(),Table2217[[#This Row],[Daily Points]]/Table2217[[#This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IF(Table2217[[#This Row],[Daily Points]]="",NA(),Table2217[[#This Row],[Daily Points]]/Table2217[[#This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IF(Table2217[[#This Row],[Daily Points]]="",NA(),Table2217[[#This Row],[Daily Points]]/Table2217[[#This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IF(Table2217[[#This Row],[Daily Points]]="",NA(),Table2217[[#This Row],[Daily Points]]/Table2217[[#This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IF(Table2217[[#This Row],[Daily Points]]="",NA(),Table2217[[#This Row],[Daily Points]]/Table2217[[#This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IF(Table2217[[#This Row],[Daily Points]]="",NA(),Table2217[[#This Row],[Daily Points]]/Table2217[[#This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IF(Table2217[[#This Row],[Daily Points]]="",NA(),Table2217[[#This Row],[Daily Points]]/Table2217[[#This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IF(Table2217[[#This Row],[Daily Points]]="",NA(),Table2217[[#This Row],[Daily Points]]/Table2217[[#This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IF(Table2217[[#This Row],[Daily Points]]="",NA(),Table2217[[#This Row],[Daily Points]]/Table2217[[#This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IF(Table2217[[#This Row],[Daily Points]]="",NA(),Table2217[[#This Row],[Daily Points]]/Table2217[[#This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IF(Table2217[[#This Row],[Daily Points]]="",NA(),Table2217[[#This Row],[Daily Points]]/Table2217[[#This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IF(Table2217[[#This Row],[Daily Points]]="",NA(),Table2217[[#This Row],[Daily Points]]/Table2217[[#This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IF(Table2217[[#This Row],[Daily Points]]="",NA(),Table2217[[#This Row],[Daily Points]]/Table2217[[#This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IF(Table2217[[#This Row],[Daily Points]]="",NA(),Table2217[[#This Row],[Daily Points]]/Table2217[[#This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IF(Table2217[[#This Row],[Daily Points]]="",NA(),Table2217[[#This Row],[Daily Points]]/Table2217[[#This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IF(Table2217[[#This Row],[Daily Points]]="",NA(),Table2217[[#This Row],[Daily Points]]/Table2217[[#This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IF(Table2217[[#This Row],[Daily Points]]="",NA(),Table2217[[#This Row],[Daily Points]]/Table2217[[#This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IF(Table2217[[#This Row],[Daily Points]]="",NA(),Table2217[[#This Row],[Daily Points]]/Table2217[[#This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IF(Table2217[[#This Row],[Daily Points]]="",NA(),Table2217[[#This Row],[Daily Points]]/Table2217[[#This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IF(Table2217[[#This Row],[Daily Points]]="",NA(),Table2217[[#This Row],[Daily Points]]/Table2217[[#This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IF(Table2217[[#This Row],[Daily Points]]="",NA(),Table2217[[#This Row],[Daily Points]]/Table2217[[#This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IF(Table2217[[#This Row],[Daily Points]]="",NA(),Table2217[[#This Row],[Daily Points]]/Table2217[[#This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IF(Table2217[[#This Row],[Daily Points]]="",NA(),Table2217[[#This Row],[Daily Points]]/Table2217[[#This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IF(Table2217[[#This Row],[Daily Points]]="",NA(),Table2217[[#This Row],[Daily Points]]/Table2217[[#This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IF(Table2217[[#This Row],[Daily Points]]="",NA(),Table2217[[#This Row],[Daily Points]]/Table2217[[#This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IF(Table2217[[#This Row],[Daily Points]]="",NA(),Table2217[[#This Row],[Daily Points]]/Table2217[[#This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IF(Table2217[[#This Row],[Daily Points]]="",NA(),Table2217[[#This Row],[Daily Points]]/Table2217[[#This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IF(Table2217[[#This Row],[Daily Points]]="",NA(),Table2217[[#This Row],[Daily Points]]/Table2217[[#This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IF(Table2217[[#This Row],[Daily Points]]="",NA(),Table2217[[#This Row],[Daily Points]]/Table2217[[#This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IF(Table2217[[#This Row],[Daily Points]]="",NA(),Table2217[[#This Row],[Daily Points]]/Table2217[[#This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IF(Table2217[[#This Row],[Daily Points]]="",NA(),Table2217[[#This Row],[Daily Points]]/Table2217[[#This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IF(Table2217[[#This Row],[Daily Points]]="",NA(),Table2217[[#This Row],[Daily Points]]/Table2217[[#This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IF(Table2217[[#This Row],[Daily Points]]="",NA(),Table2217[[#This Row],[Daily Points]]/Table2217[[#This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IF(Table2217[[#This Row],[Daily Points]]="",NA(),Table2217[[#This Row],[Daily Points]]/Table2217[[#This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IF(Table2217[[#This Row],[Daily Points]]="",NA(),Table2217[[#This Row],[Daily Points]]/Table2217[[#This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IF(Table2217[[#This Row],[Daily Points]]="",NA(),Table2217[[#This Row],[Daily Points]]/Table2217[[#This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IF(Table2217[[#This Row],[Daily Points]]="",NA(),Table2217[[#This Row],[Daily Points]]/Table2217[[#This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IF(Table2217[[#This Row],[Daily Points]]="",NA(),Table2217[[#This Row],[Daily Points]]/Table2217[[#This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IF(Table2217[[#This Row],[Daily Points]]="",NA(),Table2217[[#This Row],[Daily Points]]/Table2217[[#This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IF(Table2217[[#This Row],[Daily Points]]="",NA(),Table2217[[#This Row],[Daily Points]]/Table2217[[#This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IF(Table2217[[#This Row],[Daily Points]]="",NA(),Table2217[[#This Row],[Daily Points]]/Table2217[[#This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IF(Table2217[[#This Row],[Daily Points]]="",NA(),Table2217[[#This Row],[Daily Points]]/Table2217[[#This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IF(Table2217[[#This Row],[Daily Points]]="",NA(),Table2217[[#This Row],[Daily Points]]/Table2217[[#This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IF(Table2217[[#This Row],[Daily Points]]="",NA(),Table2217[[#This Row],[Daily Points]]/Table2217[[#This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IF(Table2217[[#This Row],[Daily Points]]="",NA(),Table2217[[#This Row],[Daily Points]]/Table2217[[#This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IF(Table2217[[#This Row],[Daily Points]]="",NA(),Table2217[[#This Row],[Daily Points]]/Table2217[[#This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IF(Table2217[[#This Row],[Daily Points]]="",NA(),Table2217[[#This Row],[Daily Points]]/Table2217[[#This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IF(Table2217[[#This Row],[Daily Points]]="",NA(),Table2217[[#This Row],[Daily Points]]/Table2217[[#This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IF(Table2217[[#This Row],[Daily Points]]="",NA(),Table2217[[#This Row],[Daily Points]]/Table2217[[#This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IF(Table2217[[#This Row],[Daily Points]]="",NA(),Table2217[[#This Row],[Daily Points]]/Table2217[[#This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IF(Table2217[[#This Row],[Daily Points]]="",NA(),Table2217[[#This Row],[Daily Points]]/Table2217[[#This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IF(Table2217[[#This Row],[Daily Points]]="",NA(),Table2217[[#This Row],[Daily Points]]/Table2217[[#This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IF(Table2217[[#This Row],[Daily Points]]="",NA(),Table2217[[#This Row],[Daily Points]]/Table2217[[#This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IF(Table2217[[#This Row],[Daily Points]]="",NA(),Table2217[[#This Row],[Daily Points]]/Table2217[[#This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IF(Table2217[[#This Row],[Daily Points]]="",NA(),Table2217[[#This Row],[Daily Points]]/Table2217[[#This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IF(Table2217[[#This Row],[Daily Points]]="",NA(),Table2217[[#This Row],[Daily Points]]/Table2217[[#This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IF(Table2217[[#This Row],[Daily Points]]="",NA(),Table2217[[#This Row],[Daily Points]]/Table2217[[#This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IF(Table2217[[#This Row],[Daily Points]]="",NA(),Table2217[[#This Row],[Daily Points]]/Table2217[[#This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IF(Table2217[[#This Row],[Daily Points]]="",NA(),Table2217[[#This Row],[Daily Points]]/Table2217[[#This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IF(Table2217[[#This Row],[Daily Points]]="",NA(),Table2217[[#This Row],[Daily Points]]/Table2217[[#This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IF(Table2217[[#This Row],[Daily Points]]="",NA(),Table2217[[#This Row],[Daily Points]]/Table2217[[#This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IF(Table2217[[#This Row],[Daily Points]]="",NA(),Table2217[[#This Row],[Daily Points]]/Table2217[[#This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IF(Table2217[[#This Row],[Daily Points]]="",NA(),Table2217[[#This Row],[Daily Points]]/Table2217[[#This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IF(Table2217[[#This Row],[Daily Points]]="",NA(),Table2217[[#This Row],[Daily Points]]/Table2217[[#This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IF(Table2217[[#This Row],[Daily Points]]="",NA(),Table2217[[#This Row],[Daily Points]]/Table2217[[#This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IF(Table2217[[#This Row],[Daily Points]]="",NA(),Table2217[[#This Row],[Daily Points]]/Table2217[[#This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IF(Table2217[[#This Row],[Daily Points]]="",NA(),Table2217[[#This Row],[Daily Points]]/Table2217[[#This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IF(Table2217[[#This Row],[Daily Points]]="",NA(),Table2217[[#This Row],[Daily Points]]/Table2217[[#This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IF(Table2217[[#This Row],[Daily Points]]="",NA(),Table2217[[#This Row],[Daily Points]]/Table2217[[#This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IF(Table2217[[#This Row],[Daily Points]]="",NA(),Table2217[[#This Row],[Daily Points]]/Table2217[[#This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IF(Table2217[[#This Row],[Daily Points]]="",NA(),Table2217[[#This Row],[Daily Points]]/Table2217[[#This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IF(Table2217[[#This Row],[Daily Points]]="",NA(),Table2217[[#This Row],[Daily Points]]/Table2217[[#This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fwIhPOlWmu/YY6fqy6Ik29liFU3E5xd5bAzIE+7Jwrs1RKnd2iVOro2H67C4RUkQ7IuDma83Uu/Ev+QNQPy3lg==" saltValue="JRjvRKuUi/IqYo3aa4cnuw==" spinCount="100000" sheet="1" scenarios="1" selectLockedCells="1"/>
  <mergeCells count="5">
    <mergeCell ref="K3:L3"/>
    <mergeCell ref="P4:R4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1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3.54296875" style="5" customWidth="1"/>
    <col min="3" max="3" width="13.54296875" style="8" customWidth="1"/>
    <col min="4" max="4" width="13.54296875" style="6" customWidth="1"/>
    <col min="5" max="5" width="13.54296875" style="7" customWidth="1"/>
    <col min="6" max="6" width="13.5429687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3.75" customHeight="1" x14ac:dyDescent="0.35"/>
    <row r="2" spans="1:18" s="5" customFormat="1" ht="26" x14ac:dyDescent="0.6">
      <c r="A2" s="54">
        <f>StudentInfo!B20</f>
        <v>0</v>
      </c>
      <c r="B2" s="55"/>
      <c r="C2" s="55"/>
      <c r="D2" s="55"/>
      <c r="E2" s="55"/>
      <c r="F2" s="55">
        <f>StudentInfo!V20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IF(Table2218[[#This Row],[Daily Points]]="",NA(),Table2218[[#This Row],[Daily Points]]/Table2218[[#This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IF(Table2218[[#This Row],[Daily Points]]="",NA(),Table2218[[#This Row],[Daily Points]]/Table2218[[#This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IF(Table2218[[#This Row],[Daily Points]]="",NA(),Table2218[[#This Row],[Daily Points]]/Table2218[[#This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IF(Table2218[[#This Row],[Daily Points]]="",NA(),Table2218[[#This Row],[Daily Points]]/Table2218[[#This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IF(Table2218[[#This Row],[Daily Points]]="",NA(),Table2218[[#This Row],[Daily Points]]/Table2218[[#This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IF(Table2218[[#This Row],[Daily Points]]="",NA(),Table2218[[#This Row],[Daily Points]]/Table2218[[#This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IF(Table2218[[#This Row],[Daily Points]]="",NA(),Table2218[[#This Row],[Daily Points]]/Table2218[[#This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IF(Table2218[[#This Row],[Daily Points]]="",NA(),Table2218[[#This Row],[Daily Points]]/Table2218[[#This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IF(Table2218[[#This Row],[Daily Points]]="",NA(),Table2218[[#This Row],[Daily Points]]/Table2218[[#This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IF(Table2218[[#This Row],[Daily Points]]="",NA(),Table2218[[#This Row],[Daily Points]]/Table2218[[#This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IF(Table2218[[#This Row],[Daily Points]]="",NA(),Table2218[[#This Row],[Daily Points]]/Table2218[[#This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IF(Table2218[[#This Row],[Daily Points]]="",NA(),Table2218[[#This Row],[Daily Points]]/Table2218[[#This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IF(Table2218[[#This Row],[Daily Points]]="",NA(),Table2218[[#This Row],[Daily Points]]/Table2218[[#This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IF(Table2218[[#This Row],[Daily Points]]="",NA(),Table2218[[#This Row],[Daily Points]]/Table2218[[#This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IF(Table2218[[#This Row],[Daily Points]]="",NA(),Table2218[[#This Row],[Daily Points]]/Table2218[[#This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IF(Table2218[[#This Row],[Daily Points]]="",NA(),Table2218[[#This Row],[Daily Points]]/Table2218[[#This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IF(Table2218[[#This Row],[Daily Points]]="",NA(),Table2218[[#This Row],[Daily Points]]/Table2218[[#This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IF(Table2218[[#This Row],[Daily Points]]="",NA(),Table2218[[#This Row],[Daily Points]]/Table2218[[#This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IF(Table2218[[#This Row],[Daily Points]]="",NA(),Table2218[[#This Row],[Daily Points]]/Table2218[[#This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IF(Table2218[[#This Row],[Daily Points]]="",NA(),Table2218[[#This Row],[Daily Points]]/Table2218[[#This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IF(Table2218[[#This Row],[Daily Points]]="",NA(),Table2218[[#This Row],[Daily Points]]/Table2218[[#This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IF(Table2218[[#This Row],[Daily Points]]="",NA(),Table2218[[#This Row],[Daily Points]]/Table2218[[#This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IF(Table2218[[#This Row],[Daily Points]]="",NA(),Table2218[[#This Row],[Daily Points]]/Table2218[[#This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IF(Table2218[[#This Row],[Daily Points]]="",NA(),Table2218[[#This Row],[Daily Points]]/Table2218[[#This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IF(Table2218[[#This Row],[Daily Points]]="",NA(),Table2218[[#This Row],[Daily Points]]/Table2218[[#This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IF(Table2218[[#This Row],[Daily Points]]="",NA(),Table2218[[#This Row],[Daily Points]]/Table2218[[#This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IF(Table2218[[#This Row],[Daily Points]]="",NA(),Table2218[[#This Row],[Daily Points]]/Table2218[[#This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IF(Table2218[[#This Row],[Daily Points]]="",NA(),Table2218[[#This Row],[Daily Points]]/Table2218[[#This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IF(Table2218[[#This Row],[Daily Points]]="",NA(),Table2218[[#This Row],[Daily Points]]/Table2218[[#This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IF(Table2218[[#This Row],[Daily Points]]="",NA(),Table2218[[#This Row],[Daily Points]]/Table2218[[#This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IF(Table2218[[#This Row],[Daily Points]]="",NA(),Table2218[[#This Row],[Daily Points]]/Table2218[[#This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IF(Table2218[[#This Row],[Daily Points]]="",NA(),Table2218[[#This Row],[Daily Points]]/Table2218[[#This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IF(Table2218[[#This Row],[Daily Points]]="",NA(),Table2218[[#This Row],[Daily Points]]/Table2218[[#This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IF(Table2218[[#This Row],[Daily Points]]="",NA(),Table2218[[#This Row],[Daily Points]]/Table2218[[#This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IF(Table2218[[#This Row],[Daily Points]]="",NA(),Table2218[[#This Row],[Daily Points]]/Table2218[[#This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IF(Table2218[[#This Row],[Daily Points]]="",NA(),Table2218[[#This Row],[Daily Points]]/Table2218[[#This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IF(Table2218[[#This Row],[Daily Points]]="",NA(),Table2218[[#This Row],[Daily Points]]/Table2218[[#This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IF(Table2218[[#This Row],[Daily Points]]="",NA(),Table2218[[#This Row],[Daily Points]]/Table2218[[#This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IF(Table2218[[#This Row],[Daily Points]]="",NA(),Table2218[[#This Row],[Daily Points]]/Table2218[[#This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IF(Table2218[[#This Row],[Daily Points]]="",NA(),Table2218[[#This Row],[Daily Points]]/Table2218[[#This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IF(Table2218[[#This Row],[Daily Points]]="",NA(),Table2218[[#This Row],[Daily Points]]/Table2218[[#This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IF(Table2218[[#This Row],[Daily Points]]="",NA(),Table2218[[#This Row],[Daily Points]]/Table2218[[#This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IF(Table2218[[#This Row],[Daily Points]]="",NA(),Table2218[[#This Row],[Daily Points]]/Table2218[[#This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IF(Table2218[[#This Row],[Daily Points]]="",NA(),Table2218[[#This Row],[Daily Points]]/Table2218[[#This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IF(Table2218[[#This Row],[Daily Points]]="",NA(),Table2218[[#This Row],[Daily Points]]/Table2218[[#This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IF(Table2218[[#This Row],[Daily Points]]="",NA(),Table2218[[#This Row],[Daily Points]]/Table2218[[#This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IF(Table2218[[#This Row],[Daily Points]]="",NA(),Table2218[[#This Row],[Daily Points]]/Table2218[[#This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IF(Table2218[[#This Row],[Daily Points]]="",NA(),Table2218[[#This Row],[Daily Points]]/Table2218[[#This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IF(Table2218[[#This Row],[Daily Points]]="",NA(),Table2218[[#This Row],[Daily Points]]/Table2218[[#This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IF(Table2218[[#This Row],[Daily Points]]="",NA(),Table2218[[#This Row],[Daily Points]]/Table2218[[#This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IF(Table2218[[#This Row],[Daily Points]]="",NA(),Table2218[[#This Row],[Daily Points]]/Table2218[[#This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IF(Table2218[[#This Row],[Daily Points]]="",NA(),Table2218[[#This Row],[Daily Points]]/Table2218[[#This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IF(Table2218[[#This Row],[Daily Points]]="",NA(),Table2218[[#This Row],[Daily Points]]/Table2218[[#This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IF(Table2218[[#This Row],[Daily Points]]="",NA(),Table2218[[#This Row],[Daily Points]]/Table2218[[#This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IF(Table2218[[#This Row],[Daily Points]]="",NA(),Table2218[[#This Row],[Daily Points]]/Table2218[[#This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IF(Table2218[[#This Row],[Daily Points]]="",NA(),Table2218[[#This Row],[Daily Points]]/Table2218[[#This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IF(Table2218[[#This Row],[Daily Points]]="",NA(),Table2218[[#This Row],[Daily Points]]/Table2218[[#This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IF(Table2218[[#This Row],[Daily Points]]="",NA(),Table2218[[#This Row],[Daily Points]]/Table2218[[#This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IF(Table2218[[#This Row],[Daily Points]]="",NA(),Table2218[[#This Row],[Daily Points]]/Table2218[[#This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IF(Table2218[[#This Row],[Daily Points]]="",NA(),Table2218[[#This Row],[Daily Points]]/Table2218[[#This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IF(Table2218[[#This Row],[Daily Points]]="",NA(),Table2218[[#This Row],[Daily Points]]/Table2218[[#This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IF(Table2218[[#This Row],[Daily Points]]="",NA(),Table2218[[#This Row],[Daily Points]]/Table2218[[#This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IF(Table2218[[#This Row],[Daily Points]]="",NA(),Table2218[[#This Row],[Daily Points]]/Table2218[[#This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IF(Table2218[[#This Row],[Daily Points]]="",NA(),Table2218[[#This Row],[Daily Points]]/Table2218[[#This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IF(Table2218[[#This Row],[Daily Points]]="",NA(),Table2218[[#This Row],[Daily Points]]/Table2218[[#This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IF(Table2218[[#This Row],[Daily Points]]="",NA(),Table2218[[#This Row],[Daily Points]]/Table2218[[#This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IF(Table2218[[#This Row],[Daily Points]]="",NA(),Table2218[[#This Row],[Daily Points]]/Table2218[[#This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IF(Table2218[[#This Row],[Daily Points]]="",NA(),Table2218[[#This Row],[Daily Points]]/Table2218[[#This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IF(Table2218[[#This Row],[Daily Points]]="",NA(),Table2218[[#This Row],[Daily Points]]/Table2218[[#This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IF(Table2218[[#This Row],[Daily Points]]="",NA(),Table2218[[#This Row],[Daily Points]]/Table2218[[#This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IF(Table2218[[#This Row],[Daily Points]]="",NA(),Table2218[[#This Row],[Daily Points]]/Table2218[[#This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IF(Table2218[[#This Row],[Daily Points]]="",NA(),Table2218[[#This Row],[Daily Points]]/Table2218[[#This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IF(Table2218[[#This Row],[Daily Points]]="",NA(),Table2218[[#This Row],[Daily Points]]/Table2218[[#This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IF(Table2218[[#This Row],[Daily Points]]="",NA(),Table2218[[#This Row],[Daily Points]]/Table2218[[#This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IF(Table2218[[#This Row],[Daily Points]]="",NA(),Table2218[[#This Row],[Daily Points]]/Table2218[[#This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IF(Table2218[[#This Row],[Daily Points]]="",NA(),Table2218[[#This Row],[Daily Points]]/Table2218[[#This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IF(Table2218[[#This Row],[Daily Points]]="",NA(),Table2218[[#This Row],[Daily Points]]/Table2218[[#This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IF(Table2218[[#This Row],[Daily Points]]="",NA(),Table2218[[#This Row],[Daily Points]]/Table2218[[#This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IF(Table2218[[#This Row],[Daily Points]]="",NA(),Table2218[[#This Row],[Daily Points]]/Table2218[[#This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IF(Table2218[[#This Row],[Daily Points]]="",NA(),Table2218[[#This Row],[Daily Points]]/Table2218[[#This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IF(Table2218[[#This Row],[Daily Points]]="",NA(),Table2218[[#This Row],[Daily Points]]/Table2218[[#This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IF(Table2218[[#This Row],[Daily Points]]="",NA(),Table2218[[#This Row],[Daily Points]]/Table2218[[#This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IF(Table2218[[#This Row],[Daily Points]]="",NA(),Table2218[[#This Row],[Daily Points]]/Table2218[[#This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IF(Table2218[[#This Row],[Daily Points]]="",NA(),Table2218[[#This Row],[Daily Points]]/Table2218[[#This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IF(Table2218[[#This Row],[Daily Points]]="",NA(),Table2218[[#This Row],[Daily Points]]/Table2218[[#This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IF(Table2218[[#This Row],[Daily Points]]="",NA(),Table2218[[#This Row],[Daily Points]]/Table2218[[#This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IF(Table2218[[#This Row],[Daily Points]]="",NA(),Table2218[[#This Row],[Daily Points]]/Table2218[[#This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IF(Table2218[[#This Row],[Daily Points]]="",NA(),Table2218[[#This Row],[Daily Points]]/Table2218[[#This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IF(Table2218[[#This Row],[Daily Points]]="",NA(),Table2218[[#This Row],[Daily Points]]/Table2218[[#This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IF(Table2218[[#This Row],[Daily Points]]="",NA(),Table2218[[#This Row],[Daily Points]]/Table2218[[#This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IF(Table2218[[#This Row],[Daily Points]]="",NA(),Table2218[[#This Row],[Daily Points]]/Table2218[[#This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IF(Table2218[[#This Row],[Daily Points]]="",NA(),Table2218[[#This Row],[Daily Points]]/Table2218[[#This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IF(Table2218[[#This Row],[Daily Points]]="",NA(),Table2218[[#This Row],[Daily Points]]/Table2218[[#This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IF(Table2218[[#This Row],[Daily Points]]="",NA(),Table2218[[#This Row],[Daily Points]]/Table2218[[#This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IF(Table2218[[#This Row],[Daily Points]]="",NA(),Table2218[[#This Row],[Daily Points]]/Table2218[[#This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IF(Table2218[[#This Row],[Daily Points]]="",NA(),Table2218[[#This Row],[Daily Points]]/Table2218[[#This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IF(Table2218[[#This Row],[Daily Points]]="",NA(),Table2218[[#This Row],[Daily Points]]/Table2218[[#This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IF(Table2218[[#This Row],[Daily Points]]="",NA(),Table2218[[#This Row],[Daily Points]]/Table2218[[#This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IF(Table2218[[#This Row],[Daily Points]]="",NA(),Table2218[[#This Row],[Daily Points]]/Table2218[[#This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IF(Table2218[[#This Row],[Daily Points]]="",NA(),Table2218[[#This Row],[Daily Points]]/Table2218[[#This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IF(Table2218[[#This Row],[Daily Points]]="",NA(),Table2218[[#This Row],[Daily Points]]/Table2218[[#This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IF(Table2218[[#This Row],[Daily Points]]="",NA(),Table2218[[#This Row],[Daily Points]]/Table2218[[#This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IF(Table2218[[#This Row],[Daily Points]]="",NA(),Table2218[[#This Row],[Daily Points]]/Table2218[[#This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IF(Table2218[[#This Row],[Daily Points]]="",NA(),Table2218[[#This Row],[Daily Points]]/Table2218[[#This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IF(Table2218[[#This Row],[Daily Points]]="",NA(),Table2218[[#This Row],[Daily Points]]/Table2218[[#This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IF(Table2218[[#This Row],[Daily Points]]="",NA(),Table2218[[#This Row],[Daily Points]]/Table2218[[#This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IF(Table2218[[#This Row],[Daily Points]]="",NA(),Table2218[[#This Row],[Daily Points]]/Table2218[[#This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IF(Table2218[[#This Row],[Daily Points]]="",NA(),Table2218[[#This Row],[Daily Points]]/Table2218[[#This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IF(Table2218[[#This Row],[Daily Points]]="",NA(),Table2218[[#This Row],[Daily Points]]/Table2218[[#This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IF(Table2218[[#This Row],[Daily Points]]="",NA(),Table2218[[#This Row],[Daily Points]]/Table2218[[#This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IF(Table2218[[#This Row],[Daily Points]]="",NA(),Table2218[[#This Row],[Daily Points]]/Table2218[[#This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IF(Table2218[[#This Row],[Daily Points]]="",NA(),Table2218[[#This Row],[Daily Points]]/Table2218[[#This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IF(Table2218[[#This Row],[Daily Points]]="",NA(),Table2218[[#This Row],[Daily Points]]/Table2218[[#This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IF(Table2218[[#This Row],[Daily Points]]="",NA(),Table2218[[#This Row],[Daily Points]]/Table2218[[#This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IF(Table2218[[#This Row],[Daily Points]]="",NA(),Table2218[[#This Row],[Daily Points]]/Table2218[[#This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IF(Table2218[[#This Row],[Daily Points]]="",NA(),Table2218[[#This Row],[Daily Points]]/Table2218[[#This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IF(Table2218[[#This Row],[Daily Points]]="",NA(),Table2218[[#This Row],[Daily Points]]/Table2218[[#This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IF(Table2218[[#This Row],[Daily Points]]="",NA(),Table2218[[#This Row],[Daily Points]]/Table2218[[#This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IF(Table2218[[#This Row],[Daily Points]]="",NA(),Table2218[[#This Row],[Daily Points]]/Table2218[[#This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IF(Table2218[[#This Row],[Daily Points]]="",NA(),Table2218[[#This Row],[Daily Points]]/Table2218[[#This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IF(Table2218[[#This Row],[Daily Points]]="",NA(),Table2218[[#This Row],[Daily Points]]/Table2218[[#This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IF(Table2218[[#This Row],[Daily Points]]="",NA(),Table2218[[#This Row],[Daily Points]]/Table2218[[#This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IF(Table2218[[#This Row],[Daily Points]]="",NA(),Table2218[[#This Row],[Daily Points]]/Table2218[[#This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IF(Table2218[[#This Row],[Daily Points]]="",NA(),Table2218[[#This Row],[Daily Points]]/Table2218[[#This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IF(Table2218[[#This Row],[Daily Points]]="",NA(),Table2218[[#This Row],[Daily Points]]/Table2218[[#This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IF(Table2218[[#This Row],[Daily Points]]="",NA(),Table2218[[#This Row],[Daily Points]]/Table2218[[#This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IF(Table2218[[#This Row],[Daily Points]]="",NA(),Table2218[[#This Row],[Daily Points]]/Table2218[[#This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IF(Table2218[[#This Row],[Daily Points]]="",NA(),Table2218[[#This Row],[Daily Points]]/Table2218[[#This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IF(Table2218[[#This Row],[Daily Points]]="",NA(),Table2218[[#This Row],[Daily Points]]/Table2218[[#This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IF(Table2218[[#This Row],[Daily Points]]="",NA(),Table2218[[#This Row],[Daily Points]]/Table2218[[#This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IF(Table2218[[#This Row],[Daily Points]]="",NA(),Table2218[[#This Row],[Daily Points]]/Table2218[[#This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IF(Table2218[[#This Row],[Daily Points]]="",NA(),Table2218[[#This Row],[Daily Points]]/Table2218[[#This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IF(Table2218[[#This Row],[Daily Points]]="",NA(),Table2218[[#This Row],[Daily Points]]/Table2218[[#This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IF(Table2218[[#This Row],[Daily Points]]="",NA(),Table2218[[#This Row],[Daily Points]]/Table2218[[#This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IF(Table2218[[#This Row],[Daily Points]]="",NA(),Table2218[[#This Row],[Daily Points]]/Table2218[[#This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IF(Table2218[[#This Row],[Daily Points]]="",NA(),Table2218[[#This Row],[Daily Points]]/Table2218[[#This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IF(Table2218[[#This Row],[Daily Points]]="",NA(),Table2218[[#This Row],[Daily Points]]/Table2218[[#This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IF(Table2218[[#This Row],[Daily Points]]="",NA(),Table2218[[#This Row],[Daily Points]]/Table2218[[#This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IF(Table2218[[#This Row],[Daily Points]]="",NA(),Table2218[[#This Row],[Daily Points]]/Table2218[[#This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IF(Table2218[[#This Row],[Daily Points]]="",NA(),Table2218[[#This Row],[Daily Points]]/Table2218[[#This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IF(Table2218[[#This Row],[Daily Points]]="",NA(),Table2218[[#This Row],[Daily Points]]/Table2218[[#This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IF(Table2218[[#This Row],[Daily Points]]="",NA(),Table2218[[#This Row],[Daily Points]]/Table2218[[#This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IF(Table2218[[#This Row],[Daily Points]]="",NA(),Table2218[[#This Row],[Daily Points]]/Table2218[[#This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IF(Table2218[[#This Row],[Daily Points]]="",NA(),Table2218[[#This Row],[Daily Points]]/Table2218[[#This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IF(Table2218[[#This Row],[Daily Points]]="",NA(),Table2218[[#This Row],[Daily Points]]/Table2218[[#This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IF(Table2218[[#This Row],[Daily Points]]="",NA(),Table2218[[#This Row],[Daily Points]]/Table2218[[#This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IF(Table2218[[#This Row],[Daily Points]]="",NA(),Table2218[[#This Row],[Daily Points]]/Table2218[[#This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IF(Table2218[[#This Row],[Daily Points]]="",NA(),Table2218[[#This Row],[Daily Points]]/Table2218[[#This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IF(Table2218[[#This Row],[Daily Points]]="",NA(),Table2218[[#This Row],[Daily Points]]/Table2218[[#This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IF(Table2218[[#This Row],[Daily Points]]="",NA(),Table2218[[#This Row],[Daily Points]]/Table2218[[#This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IF(Table2218[[#This Row],[Daily Points]]="",NA(),Table2218[[#This Row],[Daily Points]]/Table2218[[#This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IF(Table2218[[#This Row],[Daily Points]]="",NA(),Table2218[[#This Row],[Daily Points]]/Table2218[[#This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IF(Table2218[[#This Row],[Daily Points]]="",NA(),Table2218[[#This Row],[Daily Points]]/Table2218[[#This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IF(Table2218[[#This Row],[Daily Points]]="",NA(),Table2218[[#This Row],[Daily Points]]/Table2218[[#This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IF(Table2218[[#This Row],[Daily Points]]="",NA(),Table2218[[#This Row],[Daily Points]]/Table2218[[#This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IF(Table2218[[#This Row],[Daily Points]]="",NA(),Table2218[[#This Row],[Daily Points]]/Table2218[[#This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IF(Table2218[[#This Row],[Daily Points]]="",NA(),Table2218[[#This Row],[Daily Points]]/Table2218[[#This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IF(Table2218[[#This Row],[Daily Points]]="",NA(),Table2218[[#This Row],[Daily Points]]/Table2218[[#This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IF(Table2218[[#This Row],[Daily Points]]="",NA(),Table2218[[#This Row],[Daily Points]]/Table2218[[#This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IF(Table2218[[#This Row],[Daily Points]]="",NA(),Table2218[[#This Row],[Daily Points]]/Table2218[[#This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IF(Table2218[[#This Row],[Daily Points]]="",NA(),Table2218[[#This Row],[Daily Points]]/Table2218[[#This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IF(Table2218[[#This Row],[Daily Points]]="",NA(),Table2218[[#This Row],[Daily Points]]/Table2218[[#This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IF(Table2218[[#This Row],[Daily Points]]="",NA(),Table2218[[#This Row],[Daily Points]]/Table2218[[#This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IF(Table2218[[#This Row],[Daily Points]]="",NA(),Table2218[[#This Row],[Daily Points]]/Table2218[[#This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IF(Table2218[[#This Row],[Daily Points]]="",NA(),Table2218[[#This Row],[Daily Points]]/Table2218[[#This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IF(Table2218[[#This Row],[Daily Points]]="",NA(),Table2218[[#This Row],[Daily Points]]/Table2218[[#This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IF(Table2218[[#This Row],[Daily Points]]="",NA(),Table2218[[#This Row],[Daily Points]]/Table2218[[#This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IF(Table2218[[#This Row],[Daily Points]]="",NA(),Table2218[[#This Row],[Daily Points]]/Table2218[[#This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IF(Table2218[[#This Row],[Daily Points]]="",NA(),Table2218[[#This Row],[Daily Points]]/Table2218[[#This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IF(Table2218[[#This Row],[Daily Points]]="",NA(),Table2218[[#This Row],[Daily Points]]/Table2218[[#This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IF(Table2218[[#This Row],[Daily Points]]="",NA(),Table2218[[#This Row],[Daily Points]]/Table2218[[#This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IF(Table2218[[#This Row],[Daily Points]]="",NA(),Table2218[[#This Row],[Daily Points]]/Table2218[[#This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IF(Table2218[[#This Row],[Daily Points]]="",NA(),Table2218[[#This Row],[Daily Points]]/Table2218[[#This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IF(Table2218[[#This Row],[Daily Points]]="",NA(),Table2218[[#This Row],[Daily Points]]/Table2218[[#This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IF(Table2218[[#This Row],[Daily Points]]="",NA(),Table2218[[#This Row],[Daily Points]]/Table2218[[#This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IF(Table2218[[#This Row],[Daily Points]]="",NA(),Table2218[[#This Row],[Daily Points]]/Table2218[[#This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IF(Table2218[[#This Row],[Daily Points]]="",NA(),Table2218[[#This Row],[Daily Points]]/Table2218[[#This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IF(Table2218[[#This Row],[Daily Points]]="",NA(),Table2218[[#This Row],[Daily Points]]/Table2218[[#This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IF(Table2218[[#This Row],[Daily Points]]="",NA(),Table2218[[#This Row],[Daily Points]]/Table2218[[#This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IF(Table2218[[#This Row],[Daily Points]]="",NA(),Table2218[[#This Row],[Daily Points]]/Table2218[[#This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IF(Table2218[[#This Row],[Daily Points]]="",NA(),Table2218[[#This Row],[Daily Points]]/Table2218[[#This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IF(Table2218[[#This Row],[Daily Points]]="",NA(),Table2218[[#This Row],[Daily Points]]/Table2218[[#This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IF(Table2218[[#This Row],[Daily Points]]="",NA(),Table2218[[#This Row],[Daily Points]]/Table2218[[#This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IF(Table2218[[#This Row],[Daily Points]]="",NA(),Table2218[[#This Row],[Daily Points]]/Table2218[[#This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IF(Table2218[[#This Row],[Daily Points]]="",NA(),Table2218[[#This Row],[Daily Points]]/Table2218[[#This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IF(Table2218[[#This Row],[Daily Points]]="",NA(),Table2218[[#This Row],[Daily Points]]/Table2218[[#This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IF(Table2218[[#This Row],[Daily Points]]="",NA(),Table2218[[#This Row],[Daily Points]]/Table2218[[#This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IF(Table2218[[#This Row],[Daily Points]]="",NA(),Table2218[[#This Row],[Daily Points]]/Table2218[[#This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IF(Table2218[[#This Row],[Daily Points]]="",NA(),Table2218[[#This Row],[Daily Points]]/Table2218[[#This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IF(Table2218[[#This Row],[Daily Points]]="",NA(),Table2218[[#This Row],[Daily Points]]/Table2218[[#This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IF(Table2218[[#This Row],[Daily Points]]="",NA(),Table2218[[#This Row],[Daily Points]]/Table2218[[#This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IF(Table2218[[#This Row],[Daily Points]]="",NA(),Table2218[[#This Row],[Daily Points]]/Table2218[[#This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IF(Table2218[[#This Row],[Daily Points]]="",NA(),Table2218[[#This Row],[Daily Points]]/Table2218[[#This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IF(Table2218[[#This Row],[Daily Points]]="",NA(),Table2218[[#This Row],[Daily Points]]/Table2218[[#This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IF(Table2218[[#This Row],[Daily Points]]="",NA(),Table2218[[#This Row],[Daily Points]]/Table2218[[#This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IF(Table2218[[#This Row],[Daily Points]]="",NA(),Table2218[[#This Row],[Daily Points]]/Table2218[[#This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IF(Table2218[[#This Row],[Daily Points]]="",NA(),Table2218[[#This Row],[Daily Points]]/Table2218[[#This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IF(Table2218[[#This Row],[Daily Points]]="",NA(),Table2218[[#This Row],[Daily Points]]/Table2218[[#This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IF(Table2218[[#This Row],[Daily Points]]="",NA(),Table2218[[#This Row],[Daily Points]]/Table2218[[#This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IF(Table2218[[#This Row],[Daily Points]]="",NA(),Table2218[[#This Row],[Daily Points]]/Table2218[[#This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IF(Table2218[[#This Row],[Daily Points]]="",NA(),Table2218[[#This Row],[Daily Points]]/Table2218[[#This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IF(Table2218[[#This Row],[Daily Points]]="",NA(),Table2218[[#This Row],[Daily Points]]/Table2218[[#This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IF(Table2218[[#This Row],[Daily Points]]="",NA(),Table2218[[#This Row],[Daily Points]]/Table2218[[#This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IF(Table2218[[#This Row],[Daily Points]]="",NA(),Table2218[[#This Row],[Daily Points]]/Table2218[[#This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IF(Table2218[[#This Row],[Daily Points]]="",NA(),Table2218[[#This Row],[Daily Points]]/Table2218[[#This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IF(Table2218[[#This Row],[Daily Points]]="",NA(),Table2218[[#This Row],[Daily Points]]/Table2218[[#This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IF(Table2218[[#This Row],[Daily Points]]="",NA(),Table2218[[#This Row],[Daily Points]]/Table2218[[#This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IF(Table2218[[#This Row],[Daily Points]]="",NA(),Table2218[[#This Row],[Daily Points]]/Table2218[[#This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IF(Table2218[[#This Row],[Daily Points]]="",NA(),Table2218[[#This Row],[Daily Points]]/Table2218[[#This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IF(Table2218[[#This Row],[Daily Points]]="",NA(),Table2218[[#This Row],[Daily Points]]/Table2218[[#This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IF(Table2218[[#This Row],[Daily Points]]="",NA(),Table2218[[#This Row],[Daily Points]]/Table2218[[#This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IF(Table2218[[#This Row],[Daily Points]]="",NA(),Table2218[[#This Row],[Daily Points]]/Table2218[[#This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IF(Table2218[[#This Row],[Daily Points]]="",NA(),Table2218[[#This Row],[Daily Points]]/Table2218[[#This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IF(Table2218[[#This Row],[Daily Points]]="",NA(),Table2218[[#This Row],[Daily Points]]/Table2218[[#This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IF(Table2218[[#This Row],[Daily Points]]="",NA(),Table2218[[#This Row],[Daily Points]]/Table2218[[#This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IF(Table2218[[#This Row],[Daily Points]]="",NA(),Table2218[[#This Row],[Daily Points]]/Table2218[[#This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IF(Table2218[[#This Row],[Daily Points]]="",NA(),Table2218[[#This Row],[Daily Points]]/Table2218[[#This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IF(Table2218[[#This Row],[Daily Points]]="",NA(),Table2218[[#This Row],[Daily Points]]/Table2218[[#This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IF(Table2218[[#This Row],[Daily Points]]="",NA(),Table2218[[#This Row],[Daily Points]]/Table2218[[#This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IF(Table2218[[#This Row],[Daily Points]]="",NA(),Table2218[[#This Row],[Daily Points]]/Table2218[[#This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QPqdu/QF6GjuHAZag5IG3+ecL0k8ipqy5FqRRlon6yxTgoX7LQ+xSwtjKd4iw5WShMTKAWjrBQOJHnGZPJ/PtA==" saltValue="cT72I83aQXsfNSHp1qrLGg==" spinCount="100000" sheet="1" scenarios="1" selectLockedCells="1"/>
  <mergeCells count="5">
    <mergeCell ref="K3:L3"/>
    <mergeCell ref="P3:R3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2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3.08984375" style="5" customWidth="1"/>
    <col min="3" max="3" width="13.08984375" style="8" customWidth="1"/>
    <col min="4" max="4" width="13.08984375" style="6" customWidth="1"/>
    <col min="5" max="5" width="13.08984375" style="7" customWidth="1"/>
    <col min="6" max="6" width="13.0898437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26.25" customHeight="1" x14ac:dyDescent="0.35"/>
    <row r="2" spans="1:18" s="5" customFormat="1" ht="26" x14ac:dyDescent="0.6">
      <c r="A2" s="54">
        <f>StudentInfo!B21</f>
        <v>0</v>
      </c>
      <c r="B2" s="55"/>
      <c r="C2" s="55"/>
      <c r="D2" s="55"/>
      <c r="E2" s="55"/>
      <c r="F2" s="55">
        <f>StudentInfo!V21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IF(Table2219[[#This Row],[Daily Points]]="",NA(),Table2219[[#This Row],[Daily Points]]/Table2219[[#This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IF(Table2219[[#This Row],[Daily Points]]="",NA(),Table2219[[#This Row],[Daily Points]]/Table2219[[#This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IF(Table2219[[#This Row],[Daily Points]]="",NA(),Table2219[[#This Row],[Daily Points]]/Table2219[[#This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IF(Table2219[[#This Row],[Daily Points]]="",NA(),Table2219[[#This Row],[Daily Points]]/Table2219[[#This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IF(Table2219[[#This Row],[Daily Points]]="",NA(),Table2219[[#This Row],[Daily Points]]/Table2219[[#This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IF(Table2219[[#This Row],[Daily Points]]="",NA(),Table2219[[#This Row],[Daily Points]]/Table2219[[#This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IF(Table2219[[#This Row],[Daily Points]]="",NA(),Table2219[[#This Row],[Daily Points]]/Table2219[[#This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IF(Table2219[[#This Row],[Daily Points]]="",NA(),Table2219[[#This Row],[Daily Points]]/Table2219[[#This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IF(Table2219[[#This Row],[Daily Points]]="",NA(),Table2219[[#This Row],[Daily Points]]/Table2219[[#This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IF(Table2219[[#This Row],[Daily Points]]="",NA(),Table2219[[#This Row],[Daily Points]]/Table2219[[#This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IF(Table2219[[#This Row],[Daily Points]]="",NA(),Table2219[[#This Row],[Daily Points]]/Table2219[[#This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IF(Table2219[[#This Row],[Daily Points]]="",NA(),Table2219[[#This Row],[Daily Points]]/Table2219[[#This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IF(Table2219[[#This Row],[Daily Points]]="",NA(),Table2219[[#This Row],[Daily Points]]/Table2219[[#This Row],[Daily Points Possible]])</f>
        <v>#N/A</v>
      </c>
      <c r="F16" s="5"/>
      <c r="G16" s="5"/>
    </row>
    <row r="17" spans="1:18" x14ac:dyDescent="0.35">
      <c r="A17" s="13" t="e">
        <f t="shared" si="0"/>
        <v>#VALUE!</v>
      </c>
      <c r="B17" s="49"/>
      <c r="C17" s="10"/>
      <c r="D17" s="12"/>
      <c r="E17" s="9" t="e">
        <f>IF(Table2219[[#This Row],[Daily Points]]="",NA(),Table2219[[#This Row],[Daily Points]]/Table2219[[#This Row],[Daily Points Possible]])</f>
        <v>#N/A</v>
      </c>
      <c r="F17" s="5"/>
      <c r="G17" s="5"/>
    </row>
    <row r="18" spans="1:18" ht="16" x14ac:dyDescent="0.5">
      <c r="A18" s="13" t="e">
        <f t="shared" si="0"/>
        <v>#VALUE!</v>
      </c>
      <c r="B18" s="49"/>
      <c r="C18" s="10"/>
      <c r="D18" s="12"/>
      <c r="E18" s="9" t="e">
        <f>IF(Table2219[[#This Row],[Daily Points]]="",NA(),Table2219[[#This Row],[Daily Points]]/Table2219[[#This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  <c r="P18" s="58" t="s">
        <v>60</v>
      </c>
      <c r="Q18" s="61"/>
      <c r="R18" s="61"/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IF(Table2219[[#This Row],[Daily Points]]="",NA(),Table2219[[#This Row],[Daily Points]]/Table2219[[#This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IF(Table2219[[#This Row],[Daily Points]]="",NA(),Table2219[[#This Row],[Daily Points]]/Table2219[[#This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IF(Table2219[[#This Row],[Daily Points]]="",NA(),Table2219[[#This Row],[Daily Points]]/Table2219[[#This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IF(Table2219[[#This Row],[Daily Points]]="",NA(),Table2219[[#This Row],[Daily Points]]/Table2219[[#This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IF(Table2219[[#This Row],[Daily Points]]="",NA(),Table2219[[#This Row],[Daily Points]]/Table2219[[#This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IF(Table2219[[#This Row],[Daily Points]]="",NA(),Table2219[[#This Row],[Daily Points]]/Table2219[[#This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IF(Table2219[[#This Row],[Daily Points]]="",NA(),Table2219[[#This Row],[Daily Points]]/Table2219[[#This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IF(Table2219[[#This Row],[Daily Points]]="",NA(),Table2219[[#This Row],[Daily Points]]/Table2219[[#This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IF(Table2219[[#This Row],[Daily Points]]="",NA(),Table2219[[#This Row],[Daily Points]]/Table2219[[#This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IF(Table2219[[#This Row],[Daily Points]]="",NA(),Table2219[[#This Row],[Daily Points]]/Table2219[[#This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IF(Table2219[[#This Row],[Daily Points]]="",NA(),Table2219[[#This Row],[Daily Points]]/Table2219[[#This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IF(Table2219[[#This Row],[Daily Points]]="",NA(),Table2219[[#This Row],[Daily Points]]/Table2219[[#This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IF(Table2219[[#This Row],[Daily Points]]="",NA(),Table2219[[#This Row],[Daily Points]]/Table2219[[#This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IF(Table2219[[#This Row],[Daily Points]]="",NA(),Table2219[[#This Row],[Daily Points]]/Table2219[[#This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IF(Table2219[[#This Row],[Daily Points]]="",NA(),Table2219[[#This Row],[Daily Points]]/Table2219[[#This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IF(Table2219[[#This Row],[Daily Points]]="",NA(),Table2219[[#This Row],[Daily Points]]/Table2219[[#This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IF(Table2219[[#This Row],[Daily Points]]="",NA(),Table2219[[#This Row],[Daily Points]]/Table2219[[#This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IF(Table2219[[#This Row],[Daily Points]]="",NA(),Table2219[[#This Row],[Daily Points]]/Table2219[[#This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IF(Table2219[[#This Row],[Daily Points]]="",NA(),Table2219[[#This Row],[Daily Points]]/Table2219[[#This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IF(Table2219[[#This Row],[Daily Points]]="",NA(),Table2219[[#This Row],[Daily Points]]/Table2219[[#This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IF(Table2219[[#This Row],[Daily Points]]="",NA(),Table2219[[#This Row],[Daily Points]]/Table2219[[#This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IF(Table2219[[#This Row],[Daily Points]]="",NA(),Table2219[[#This Row],[Daily Points]]/Table2219[[#This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IF(Table2219[[#This Row],[Daily Points]]="",NA(),Table2219[[#This Row],[Daily Points]]/Table2219[[#This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IF(Table2219[[#This Row],[Daily Points]]="",NA(),Table2219[[#This Row],[Daily Points]]/Table2219[[#This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IF(Table2219[[#This Row],[Daily Points]]="",NA(),Table2219[[#This Row],[Daily Points]]/Table2219[[#This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IF(Table2219[[#This Row],[Daily Points]]="",NA(),Table2219[[#This Row],[Daily Points]]/Table2219[[#This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IF(Table2219[[#This Row],[Daily Points]]="",NA(),Table2219[[#This Row],[Daily Points]]/Table2219[[#This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IF(Table2219[[#This Row],[Daily Points]]="",NA(),Table2219[[#This Row],[Daily Points]]/Table2219[[#This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IF(Table2219[[#This Row],[Daily Points]]="",NA(),Table2219[[#This Row],[Daily Points]]/Table2219[[#This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IF(Table2219[[#This Row],[Daily Points]]="",NA(),Table2219[[#This Row],[Daily Points]]/Table2219[[#This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IF(Table2219[[#This Row],[Daily Points]]="",NA(),Table2219[[#This Row],[Daily Points]]/Table2219[[#This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IF(Table2219[[#This Row],[Daily Points]]="",NA(),Table2219[[#This Row],[Daily Points]]/Table2219[[#This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IF(Table2219[[#This Row],[Daily Points]]="",NA(),Table2219[[#This Row],[Daily Points]]/Table2219[[#This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IF(Table2219[[#This Row],[Daily Points]]="",NA(),Table2219[[#This Row],[Daily Points]]/Table2219[[#This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IF(Table2219[[#This Row],[Daily Points]]="",NA(),Table2219[[#This Row],[Daily Points]]/Table2219[[#This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IF(Table2219[[#This Row],[Daily Points]]="",NA(),Table2219[[#This Row],[Daily Points]]/Table2219[[#This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IF(Table2219[[#This Row],[Daily Points]]="",NA(),Table2219[[#This Row],[Daily Points]]/Table2219[[#This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IF(Table2219[[#This Row],[Daily Points]]="",NA(),Table2219[[#This Row],[Daily Points]]/Table2219[[#This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IF(Table2219[[#This Row],[Daily Points]]="",NA(),Table2219[[#This Row],[Daily Points]]/Table2219[[#This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IF(Table2219[[#This Row],[Daily Points]]="",NA(),Table2219[[#This Row],[Daily Points]]/Table2219[[#This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IF(Table2219[[#This Row],[Daily Points]]="",NA(),Table2219[[#This Row],[Daily Points]]/Table2219[[#This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IF(Table2219[[#This Row],[Daily Points]]="",NA(),Table2219[[#This Row],[Daily Points]]/Table2219[[#This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IF(Table2219[[#This Row],[Daily Points]]="",NA(),Table2219[[#This Row],[Daily Points]]/Table2219[[#This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IF(Table2219[[#This Row],[Daily Points]]="",NA(),Table2219[[#This Row],[Daily Points]]/Table2219[[#This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IF(Table2219[[#This Row],[Daily Points]]="",NA(),Table2219[[#This Row],[Daily Points]]/Table2219[[#This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IF(Table2219[[#This Row],[Daily Points]]="",NA(),Table2219[[#This Row],[Daily Points]]/Table2219[[#This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IF(Table2219[[#This Row],[Daily Points]]="",NA(),Table2219[[#This Row],[Daily Points]]/Table2219[[#This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IF(Table2219[[#This Row],[Daily Points]]="",NA(),Table2219[[#This Row],[Daily Points]]/Table2219[[#This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IF(Table2219[[#This Row],[Daily Points]]="",NA(),Table2219[[#This Row],[Daily Points]]/Table2219[[#This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IF(Table2219[[#This Row],[Daily Points]]="",NA(),Table2219[[#This Row],[Daily Points]]/Table2219[[#This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IF(Table2219[[#This Row],[Daily Points]]="",NA(),Table2219[[#This Row],[Daily Points]]/Table2219[[#This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IF(Table2219[[#This Row],[Daily Points]]="",NA(),Table2219[[#This Row],[Daily Points]]/Table2219[[#This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IF(Table2219[[#This Row],[Daily Points]]="",NA(),Table2219[[#This Row],[Daily Points]]/Table2219[[#This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IF(Table2219[[#This Row],[Daily Points]]="",NA(),Table2219[[#This Row],[Daily Points]]/Table2219[[#This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IF(Table2219[[#This Row],[Daily Points]]="",NA(),Table2219[[#This Row],[Daily Points]]/Table2219[[#This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IF(Table2219[[#This Row],[Daily Points]]="",NA(),Table2219[[#This Row],[Daily Points]]/Table2219[[#This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IF(Table2219[[#This Row],[Daily Points]]="",NA(),Table2219[[#This Row],[Daily Points]]/Table2219[[#This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IF(Table2219[[#This Row],[Daily Points]]="",NA(),Table2219[[#This Row],[Daily Points]]/Table2219[[#This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IF(Table2219[[#This Row],[Daily Points]]="",NA(),Table2219[[#This Row],[Daily Points]]/Table2219[[#This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IF(Table2219[[#This Row],[Daily Points]]="",NA(),Table2219[[#This Row],[Daily Points]]/Table2219[[#This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IF(Table2219[[#This Row],[Daily Points]]="",NA(),Table2219[[#This Row],[Daily Points]]/Table2219[[#This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IF(Table2219[[#This Row],[Daily Points]]="",NA(),Table2219[[#This Row],[Daily Points]]/Table2219[[#This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IF(Table2219[[#This Row],[Daily Points]]="",NA(),Table2219[[#This Row],[Daily Points]]/Table2219[[#This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IF(Table2219[[#This Row],[Daily Points]]="",NA(),Table2219[[#This Row],[Daily Points]]/Table2219[[#This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IF(Table2219[[#This Row],[Daily Points]]="",NA(),Table2219[[#This Row],[Daily Points]]/Table2219[[#This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IF(Table2219[[#This Row],[Daily Points]]="",NA(),Table2219[[#This Row],[Daily Points]]/Table2219[[#This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IF(Table2219[[#This Row],[Daily Points]]="",NA(),Table2219[[#This Row],[Daily Points]]/Table2219[[#This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IF(Table2219[[#This Row],[Daily Points]]="",NA(),Table2219[[#This Row],[Daily Points]]/Table2219[[#This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IF(Table2219[[#This Row],[Daily Points]]="",NA(),Table2219[[#This Row],[Daily Points]]/Table2219[[#This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IF(Table2219[[#This Row],[Daily Points]]="",NA(),Table2219[[#This Row],[Daily Points]]/Table2219[[#This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IF(Table2219[[#This Row],[Daily Points]]="",NA(),Table2219[[#This Row],[Daily Points]]/Table2219[[#This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IF(Table2219[[#This Row],[Daily Points]]="",NA(),Table2219[[#This Row],[Daily Points]]/Table2219[[#This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IF(Table2219[[#This Row],[Daily Points]]="",NA(),Table2219[[#This Row],[Daily Points]]/Table2219[[#This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IF(Table2219[[#This Row],[Daily Points]]="",NA(),Table2219[[#This Row],[Daily Points]]/Table2219[[#This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IF(Table2219[[#This Row],[Daily Points]]="",NA(),Table2219[[#This Row],[Daily Points]]/Table2219[[#This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IF(Table2219[[#This Row],[Daily Points]]="",NA(),Table2219[[#This Row],[Daily Points]]/Table2219[[#This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IF(Table2219[[#This Row],[Daily Points]]="",NA(),Table2219[[#This Row],[Daily Points]]/Table2219[[#This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IF(Table2219[[#This Row],[Daily Points]]="",NA(),Table2219[[#This Row],[Daily Points]]/Table2219[[#This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IF(Table2219[[#This Row],[Daily Points]]="",NA(),Table2219[[#This Row],[Daily Points]]/Table2219[[#This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IF(Table2219[[#This Row],[Daily Points]]="",NA(),Table2219[[#This Row],[Daily Points]]/Table2219[[#This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IF(Table2219[[#This Row],[Daily Points]]="",NA(),Table2219[[#This Row],[Daily Points]]/Table2219[[#This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IF(Table2219[[#This Row],[Daily Points]]="",NA(),Table2219[[#This Row],[Daily Points]]/Table2219[[#This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IF(Table2219[[#This Row],[Daily Points]]="",NA(),Table2219[[#This Row],[Daily Points]]/Table2219[[#This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IF(Table2219[[#This Row],[Daily Points]]="",NA(),Table2219[[#This Row],[Daily Points]]/Table2219[[#This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IF(Table2219[[#This Row],[Daily Points]]="",NA(),Table2219[[#This Row],[Daily Points]]/Table2219[[#This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IF(Table2219[[#This Row],[Daily Points]]="",NA(),Table2219[[#This Row],[Daily Points]]/Table2219[[#This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IF(Table2219[[#This Row],[Daily Points]]="",NA(),Table2219[[#This Row],[Daily Points]]/Table2219[[#This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IF(Table2219[[#This Row],[Daily Points]]="",NA(),Table2219[[#This Row],[Daily Points]]/Table2219[[#This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IF(Table2219[[#This Row],[Daily Points]]="",NA(),Table2219[[#This Row],[Daily Points]]/Table2219[[#This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IF(Table2219[[#This Row],[Daily Points]]="",NA(),Table2219[[#This Row],[Daily Points]]/Table2219[[#This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IF(Table2219[[#This Row],[Daily Points]]="",NA(),Table2219[[#This Row],[Daily Points]]/Table2219[[#This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IF(Table2219[[#This Row],[Daily Points]]="",NA(),Table2219[[#This Row],[Daily Points]]/Table2219[[#This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IF(Table2219[[#This Row],[Daily Points]]="",NA(),Table2219[[#This Row],[Daily Points]]/Table2219[[#This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IF(Table2219[[#This Row],[Daily Points]]="",NA(),Table2219[[#This Row],[Daily Points]]/Table2219[[#This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IF(Table2219[[#This Row],[Daily Points]]="",NA(),Table2219[[#This Row],[Daily Points]]/Table2219[[#This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IF(Table2219[[#This Row],[Daily Points]]="",NA(),Table2219[[#This Row],[Daily Points]]/Table2219[[#This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IF(Table2219[[#This Row],[Daily Points]]="",NA(),Table2219[[#This Row],[Daily Points]]/Table2219[[#This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IF(Table2219[[#This Row],[Daily Points]]="",NA(),Table2219[[#This Row],[Daily Points]]/Table2219[[#This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IF(Table2219[[#This Row],[Daily Points]]="",NA(),Table2219[[#This Row],[Daily Points]]/Table2219[[#This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IF(Table2219[[#This Row],[Daily Points]]="",NA(),Table2219[[#This Row],[Daily Points]]/Table2219[[#This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IF(Table2219[[#This Row],[Daily Points]]="",NA(),Table2219[[#This Row],[Daily Points]]/Table2219[[#This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IF(Table2219[[#This Row],[Daily Points]]="",NA(),Table2219[[#This Row],[Daily Points]]/Table2219[[#This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IF(Table2219[[#This Row],[Daily Points]]="",NA(),Table2219[[#This Row],[Daily Points]]/Table2219[[#This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IF(Table2219[[#This Row],[Daily Points]]="",NA(),Table2219[[#This Row],[Daily Points]]/Table2219[[#This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IF(Table2219[[#This Row],[Daily Points]]="",NA(),Table2219[[#This Row],[Daily Points]]/Table2219[[#This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IF(Table2219[[#This Row],[Daily Points]]="",NA(),Table2219[[#This Row],[Daily Points]]/Table2219[[#This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IF(Table2219[[#This Row],[Daily Points]]="",NA(),Table2219[[#This Row],[Daily Points]]/Table2219[[#This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IF(Table2219[[#This Row],[Daily Points]]="",NA(),Table2219[[#This Row],[Daily Points]]/Table2219[[#This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IF(Table2219[[#This Row],[Daily Points]]="",NA(),Table2219[[#This Row],[Daily Points]]/Table2219[[#This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IF(Table2219[[#This Row],[Daily Points]]="",NA(),Table2219[[#This Row],[Daily Points]]/Table2219[[#This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IF(Table2219[[#This Row],[Daily Points]]="",NA(),Table2219[[#This Row],[Daily Points]]/Table2219[[#This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IF(Table2219[[#This Row],[Daily Points]]="",NA(),Table2219[[#This Row],[Daily Points]]/Table2219[[#This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IF(Table2219[[#This Row],[Daily Points]]="",NA(),Table2219[[#This Row],[Daily Points]]/Table2219[[#This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IF(Table2219[[#This Row],[Daily Points]]="",NA(),Table2219[[#This Row],[Daily Points]]/Table2219[[#This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IF(Table2219[[#This Row],[Daily Points]]="",NA(),Table2219[[#This Row],[Daily Points]]/Table2219[[#This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IF(Table2219[[#This Row],[Daily Points]]="",NA(),Table2219[[#This Row],[Daily Points]]/Table2219[[#This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IF(Table2219[[#This Row],[Daily Points]]="",NA(),Table2219[[#This Row],[Daily Points]]/Table2219[[#This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IF(Table2219[[#This Row],[Daily Points]]="",NA(),Table2219[[#This Row],[Daily Points]]/Table2219[[#This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IF(Table2219[[#This Row],[Daily Points]]="",NA(),Table2219[[#This Row],[Daily Points]]/Table2219[[#This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IF(Table2219[[#This Row],[Daily Points]]="",NA(),Table2219[[#This Row],[Daily Points]]/Table2219[[#This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IF(Table2219[[#This Row],[Daily Points]]="",NA(),Table2219[[#This Row],[Daily Points]]/Table2219[[#This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IF(Table2219[[#This Row],[Daily Points]]="",NA(),Table2219[[#This Row],[Daily Points]]/Table2219[[#This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IF(Table2219[[#This Row],[Daily Points]]="",NA(),Table2219[[#This Row],[Daily Points]]/Table2219[[#This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IF(Table2219[[#This Row],[Daily Points]]="",NA(),Table2219[[#This Row],[Daily Points]]/Table2219[[#This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IF(Table2219[[#This Row],[Daily Points]]="",NA(),Table2219[[#This Row],[Daily Points]]/Table2219[[#This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IF(Table2219[[#This Row],[Daily Points]]="",NA(),Table2219[[#This Row],[Daily Points]]/Table2219[[#This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IF(Table2219[[#This Row],[Daily Points]]="",NA(),Table2219[[#This Row],[Daily Points]]/Table2219[[#This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IF(Table2219[[#This Row],[Daily Points]]="",NA(),Table2219[[#This Row],[Daily Points]]/Table2219[[#This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IF(Table2219[[#This Row],[Daily Points]]="",NA(),Table2219[[#This Row],[Daily Points]]/Table2219[[#This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IF(Table2219[[#This Row],[Daily Points]]="",NA(),Table2219[[#This Row],[Daily Points]]/Table2219[[#This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IF(Table2219[[#This Row],[Daily Points]]="",NA(),Table2219[[#This Row],[Daily Points]]/Table2219[[#This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IF(Table2219[[#This Row],[Daily Points]]="",NA(),Table2219[[#This Row],[Daily Points]]/Table2219[[#This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IF(Table2219[[#This Row],[Daily Points]]="",NA(),Table2219[[#This Row],[Daily Points]]/Table2219[[#This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IF(Table2219[[#This Row],[Daily Points]]="",NA(),Table2219[[#This Row],[Daily Points]]/Table2219[[#This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IF(Table2219[[#This Row],[Daily Points]]="",NA(),Table2219[[#This Row],[Daily Points]]/Table2219[[#This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IF(Table2219[[#This Row],[Daily Points]]="",NA(),Table2219[[#This Row],[Daily Points]]/Table2219[[#This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IF(Table2219[[#This Row],[Daily Points]]="",NA(),Table2219[[#This Row],[Daily Points]]/Table2219[[#This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IF(Table2219[[#This Row],[Daily Points]]="",NA(),Table2219[[#This Row],[Daily Points]]/Table2219[[#This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IF(Table2219[[#This Row],[Daily Points]]="",NA(),Table2219[[#This Row],[Daily Points]]/Table2219[[#This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IF(Table2219[[#This Row],[Daily Points]]="",NA(),Table2219[[#This Row],[Daily Points]]/Table2219[[#This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IF(Table2219[[#This Row],[Daily Points]]="",NA(),Table2219[[#This Row],[Daily Points]]/Table2219[[#This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IF(Table2219[[#This Row],[Daily Points]]="",NA(),Table2219[[#This Row],[Daily Points]]/Table2219[[#This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IF(Table2219[[#This Row],[Daily Points]]="",NA(),Table2219[[#This Row],[Daily Points]]/Table2219[[#This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IF(Table2219[[#This Row],[Daily Points]]="",NA(),Table2219[[#This Row],[Daily Points]]/Table2219[[#This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IF(Table2219[[#This Row],[Daily Points]]="",NA(),Table2219[[#This Row],[Daily Points]]/Table2219[[#This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IF(Table2219[[#This Row],[Daily Points]]="",NA(),Table2219[[#This Row],[Daily Points]]/Table2219[[#This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IF(Table2219[[#This Row],[Daily Points]]="",NA(),Table2219[[#This Row],[Daily Points]]/Table2219[[#This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IF(Table2219[[#This Row],[Daily Points]]="",NA(),Table2219[[#This Row],[Daily Points]]/Table2219[[#This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IF(Table2219[[#This Row],[Daily Points]]="",NA(),Table2219[[#This Row],[Daily Points]]/Table2219[[#This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IF(Table2219[[#This Row],[Daily Points]]="",NA(),Table2219[[#This Row],[Daily Points]]/Table2219[[#This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IF(Table2219[[#This Row],[Daily Points]]="",NA(),Table2219[[#This Row],[Daily Points]]/Table2219[[#This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IF(Table2219[[#This Row],[Daily Points]]="",NA(),Table2219[[#This Row],[Daily Points]]/Table2219[[#This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IF(Table2219[[#This Row],[Daily Points]]="",NA(),Table2219[[#This Row],[Daily Points]]/Table2219[[#This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IF(Table2219[[#This Row],[Daily Points]]="",NA(),Table2219[[#This Row],[Daily Points]]/Table2219[[#This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IF(Table2219[[#This Row],[Daily Points]]="",NA(),Table2219[[#This Row],[Daily Points]]/Table2219[[#This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IF(Table2219[[#This Row],[Daily Points]]="",NA(),Table2219[[#This Row],[Daily Points]]/Table2219[[#This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IF(Table2219[[#This Row],[Daily Points]]="",NA(),Table2219[[#This Row],[Daily Points]]/Table2219[[#This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IF(Table2219[[#This Row],[Daily Points]]="",NA(),Table2219[[#This Row],[Daily Points]]/Table2219[[#This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IF(Table2219[[#This Row],[Daily Points]]="",NA(),Table2219[[#This Row],[Daily Points]]/Table2219[[#This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IF(Table2219[[#This Row],[Daily Points]]="",NA(),Table2219[[#This Row],[Daily Points]]/Table2219[[#This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IF(Table2219[[#This Row],[Daily Points]]="",NA(),Table2219[[#This Row],[Daily Points]]/Table2219[[#This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IF(Table2219[[#This Row],[Daily Points]]="",NA(),Table2219[[#This Row],[Daily Points]]/Table2219[[#This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IF(Table2219[[#This Row],[Daily Points]]="",NA(),Table2219[[#This Row],[Daily Points]]/Table2219[[#This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IF(Table2219[[#This Row],[Daily Points]]="",NA(),Table2219[[#This Row],[Daily Points]]/Table2219[[#This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IF(Table2219[[#This Row],[Daily Points]]="",NA(),Table2219[[#This Row],[Daily Points]]/Table2219[[#This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IF(Table2219[[#This Row],[Daily Points]]="",NA(),Table2219[[#This Row],[Daily Points]]/Table2219[[#This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IF(Table2219[[#This Row],[Daily Points]]="",NA(),Table2219[[#This Row],[Daily Points]]/Table2219[[#This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IF(Table2219[[#This Row],[Daily Points]]="",NA(),Table2219[[#This Row],[Daily Points]]/Table2219[[#This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IF(Table2219[[#This Row],[Daily Points]]="",NA(),Table2219[[#This Row],[Daily Points]]/Table2219[[#This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IF(Table2219[[#This Row],[Daily Points]]="",NA(),Table2219[[#This Row],[Daily Points]]/Table2219[[#This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IF(Table2219[[#This Row],[Daily Points]]="",NA(),Table2219[[#This Row],[Daily Points]]/Table2219[[#This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IF(Table2219[[#This Row],[Daily Points]]="",NA(),Table2219[[#This Row],[Daily Points]]/Table2219[[#This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IF(Table2219[[#This Row],[Daily Points]]="",NA(),Table2219[[#This Row],[Daily Points]]/Table2219[[#This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IF(Table2219[[#This Row],[Daily Points]]="",NA(),Table2219[[#This Row],[Daily Points]]/Table2219[[#This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IF(Table2219[[#This Row],[Daily Points]]="",NA(),Table2219[[#This Row],[Daily Points]]/Table2219[[#This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IF(Table2219[[#This Row],[Daily Points]]="",NA(),Table2219[[#This Row],[Daily Points]]/Table2219[[#This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IF(Table2219[[#This Row],[Daily Points]]="",NA(),Table2219[[#This Row],[Daily Points]]/Table2219[[#This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IF(Table2219[[#This Row],[Daily Points]]="",NA(),Table2219[[#This Row],[Daily Points]]/Table2219[[#This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IF(Table2219[[#This Row],[Daily Points]]="",NA(),Table2219[[#This Row],[Daily Points]]/Table2219[[#This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IF(Table2219[[#This Row],[Daily Points]]="",NA(),Table2219[[#This Row],[Daily Points]]/Table2219[[#This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IF(Table2219[[#This Row],[Daily Points]]="",NA(),Table2219[[#This Row],[Daily Points]]/Table2219[[#This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IF(Table2219[[#This Row],[Daily Points]]="",NA(),Table2219[[#This Row],[Daily Points]]/Table2219[[#This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IF(Table2219[[#This Row],[Daily Points]]="",NA(),Table2219[[#This Row],[Daily Points]]/Table2219[[#This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IF(Table2219[[#This Row],[Daily Points]]="",NA(),Table2219[[#This Row],[Daily Points]]/Table2219[[#This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IF(Table2219[[#This Row],[Daily Points]]="",NA(),Table2219[[#This Row],[Daily Points]]/Table2219[[#This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IF(Table2219[[#This Row],[Daily Points]]="",NA(),Table2219[[#This Row],[Daily Points]]/Table2219[[#This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IF(Table2219[[#This Row],[Daily Points]]="",NA(),Table2219[[#This Row],[Daily Points]]/Table2219[[#This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IF(Table2219[[#This Row],[Daily Points]]="",NA(),Table2219[[#This Row],[Daily Points]]/Table2219[[#This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IF(Table2219[[#This Row],[Daily Points]]="",NA(),Table2219[[#This Row],[Daily Points]]/Table2219[[#This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IF(Table2219[[#This Row],[Daily Points]]="",NA(),Table2219[[#This Row],[Daily Points]]/Table2219[[#This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IF(Table2219[[#This Row],[Daily Points]]="",NA(),Table2219[[#This Row],[Daily Points]]/Table2219[[#This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IF(Table2219[[#This Row],[Daily Points]]="",NA(),Table2219[[#This Row],[Daily Points]]/Table2219[[#This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IF(Table2219[[#This Row],[Daily Points]]="",NA(),Table2219[[#This Row],[Daily Points]]/Table2219[[#This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IF(Table2219[[#This Row],[Daily Points]]="",NA(),Table2219[[#This Row],[Daily Points]]/Table2219[[#This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IF(Table2219[[#This Row],[Daily Points]]="",NA(),Table2219[[#This Row],[Daily Points]]/Table2219[[#This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IF(Table2219[[#This Row],[Daily Points]]="",NA(),Table2219[[#This Row],[Daily Points]]/Table2219[[#This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IF(Table2219[[#This Row],[Daily Points]]="",NA(),Table2219[[#This Row],[Daily Points]]/Table2219[[#This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IF(Table2219[[#This Row],[Daily Points]]="",NA(),Table2219[[#This Row],[Daily Points]]/Table2219[[#This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IF(Table2219[[#This Row],[Daily Points]]="",NA(),Table2219[[#This Row],[Daily Points]]/Table2219[[#This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IF(Table2219[[#This Row],[Daily Points]]="",NA(),Table2219[[#This Row],[Daily Points]]/Table2219[[#This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IF(Table2219[[#This Row],[Daily Points]]="",NA(),Table2219[[#This Row],[Daily Points]]/Table2219[[#This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IF(Table2219[[#This Row],[Daily Points]]="",NA(),Table2219[[#This Row],[Daily Points]]/Table2219[[#This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IF(Table2219[[#This Row],[Daily Points]]="",NA(),Table2219[[#This Row],[Daily Points]]/Table2219[[#This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IF(Table2219[[#This Row],[Daily Points]]="",NA(),Table2219[[#This Row],[Daily Points]]/Table2219[[#This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IF(Table2219[[#This Row],[Daily Points]]="",NA(),Table2219[[#This Row],[Daily Points]]/Table2219[[#This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H+8TKj4pVFoGS6O9I8/l1ONcLqgN5sF0ewMz4kVT6ZRe0spD/zBH48cNtKWw4sDjOWxPmmpOoRph9J4Htd6RRg==" saltValue="33NJ7KDhpxVvePjoHTBN5w==" spinCount="100000" sheet="1" scenarios="1" selectLockedCells="1"/>
  <mergeCells count="4">
    <mergeCell ref="P3:R3"/>
    <mergeCell ref="P18:R18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3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4" style="5" customWidth="1"/>
    <col min="3" max="3" width="14" style="8" customWidth="1"/>
    <col min="4" max="4" width="14" style="6" customWidth="1"/>
    <col min="5" max="5" width="14" style="7" customWidth="1"/>
    <col min="6" max="6" width="14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1.5" customHeight="1" x14ac:dyDescent="0.35"/>
    <row r="2" spans="1:18" s="5" customFormat="1" ht="26" x14ac:dyDescent="0.6">
      <c r="A2" s="54">
        <f>StudentInfo!B22</f>
        <v>0</v>
      </c>
      <c r="B2" s="55"/>
      <c r="C2" s="55"/>
      <c r="D2" s="55"/>
      <c r="E2" s="55"/>
      <c r="F2" s="55">
        <f>StudentInfo!V22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IF(Table2220[[#This Row],[Daily Points]]="",NA(),Table2220[[#This Row],[Daily Points]]/Table2220[[#This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IF(Table2220[[#This Row],[Daily Points]]="",NA(),Table2220[[#This Row],[Daily Points]]/Table2220[[#This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IF(Table2220[[#This Row],[Daily Points]]="",NA(),Table2220[[#This Row],[Daily Points]]/Table2220[[#This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IF(Table2220[[#This Row],[Daily Points]]="",NA(),Table2220[[#This Row],[Daily Points]]/Table2220[[#This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IF(Table2220[[#This Row],[Daily Points]]="",NA(),Table2220[[#This Row],[Daily Points]]/Table2220[[#This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IF(Table2220[[#This Row],[Daily Points]]="",NA(),Table2220[[#This Row],[Daily Points]]/Table2220[[#This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IF(Table2220[[#This Row],[Daily Points]]="",NA(),Table2220[[#This Row],[Daily Points]]/Table2220[[#This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IF(Table2220[[#This Row],[Daily Points]]="",NA(),Table2220[[#This Row],[Daily Points]]/Table2220[[#This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IF(Table2220[[#This Row],[Daily Points]]="",NA(),Table2220[[#This Row],[Daily Points]]/Table2220[[#This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IF(Table2220[[#This Row],[Daily Points]]="",NA(),Table2220[[#This Row],[Daily Points]]/Table2220[[#This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IF(Table2220[[#This Row],[Daily Points]]="",NA(),Table2220[[#This Row],[Daily Points]]/Table2220[[#This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IF(Table2220[[#This Row],[Daily Points]]="",NA(),Table2220[[#This Row],[Daily Points]]/Table2220[[#This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IF(Table2220[[#This Row],[Daily Points]]="",NA(),Table2220[[#This Row],[Daily Points]]/Table2220[[#This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IF(Table2220[[#This Row],[Daily Points]]="",NA(),Table2220[[#This Row],[Daily Points]]/Table2220[[#This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IF(Table2220[[#This Row],[Daily Points]]="",NA(),Table2220[[#This Row],[Daily Points]]/Table2220[[#This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IF(Table2220[[#This Row],[Daily Points]]="",NA(),Table2220[[#This Row],[Daily Points]]/Table2220[[#This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IF(Table2220[[#This Row],[Daily Points]]="",NA(),Table2220[[#This Row],[Daily Points]]/Table2220[[#This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IF(Table2220[[#This Row],[Daily Points]]="",NA(),Table2220[[#This Row],[Daily Points]]/Table2220[[#This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IF(Table2220[[#This Row],[Daily Points]]="",NA(),Table2220[[#This Row],[Daily Points]]/Table2220[[#This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IF(Table2220[[#This Row],[Daily Points]]="",NA(),Table2220[[#This Row],[Daily Points]]/Table2220[[#This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IF(Table2220[[#This Row],[Daily Points]]="",NA(),Table2220[[#This Row],[Daily Points]]/Table2220[[#This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IF(Table2220[[#This Row],[Daily Points]]="",NA(),Table2220[[#This Row],[Daily Points]]/Table2220[[#This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IF(Table2220[[#This Row],[Daily Points]]="",NA(),Table2220[[#This Row],[Daily Points]]/Table2220[[#This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IF(Table2220[[#This Row],[Daily Points]]="",NA(),Table2220[[#This Row],[Daily Points]]/Table2220[[#This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IF(Table2220[[#This Row],[Daily Points]]="",NA(),Table2220[[#This Row],[Daily Points]]/Table2220[[#This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IF(Table2220[[#This Row],[Daily Points]]="",NA(),Table2220[[#This Row],[Daily Points]]/Table2220[[#This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IF(Table2220[[#This Row],[Daily Points]]="",NA(),Table2220[[#This Row],[Daily Points]]/Table2220[[#This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IF(Table2220[[#This Row],[Daily Points]]="",NA(),Table2220[[#This Row],[Daily Points]]/Table2220[[#This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IF(Table2220[[#This Row],[Daily Points]]="",NA(),Table2220[[#This Row],[Daily Points]]/Table2220[[#This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IF(Table2220[[#This Row],[Daily Points]]="",NA(),Table2220[[#This Row],[Daily Points]]/Table2220[[#This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IF(Table2220[[#This Row],[Daily Points]]="",NA(),Table2220[[#This Row],[Daily Points]]/Table2220[[#This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IF(Table2220[[#This Row],[Daily Points]]="",NA(),Table2220[[#This Row],[Daily Points]]/Table2220[[#This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IF(Table2220[[#This Row],[Daily Points]]="",NA(),Table2220[[#This Row],[Daily Points]]/Table2220[[#This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IF(Table2220[[#This Row],[Daily Points]]="",NA(),Table2220[[#This Row],[Daily Points]]/Table2220[[#This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IF(Table2220[[#This Row],[Daily Points]]="",NA(),Table2220[[#This Row],[Daily Points]]/Table2220[[#This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IF(Table2220[[#This Row],[Daily Points]]="",NA(),Table2220[[#This Row],[Daily Points]]/Table2220[[#This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IF(Table2220[[#This Row],[Daily Points]]="",NA(),Table2220[[#This Row],[Daily Points]]/Table2220[[#This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IF(Table2220[[#This Row],[Daily Points]]="",NA(),Table2220[[#This Row],[Daily Points]]/Table2220[[#This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IF(Table2220[[#This Row],[Daily Points]]="",NA(),Table2220[[#This Row],[Daily Points]]/Table2220[[#This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IF(Table2220[[#This Row],[Daily Points]]="",NA(),Table2220[[#This Row],[Daily Points]]/Table2220[[#This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IF(Table2220[[#This Row],[Daily Points]]="",NA(),Table2220[[#This Row],[Daily Points]]/Table2220[[#This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IF(Table2220[[#This Row],[Daily Points]]="",NA(),Table2220[[#This Row],[Daily Points]]/Table2220[[#This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IF(Table2220[[#This Row],[Daily Points]]="",NA(),Table2220[[#This Row],[Daily Points]]/Table2220[[#This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IF(Table2220[[#This Row],[Daily Points]]="",NA(),Table2220[[#This Row],[Daily Points]]/Table2220[[#This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IF(Table2220[[#This Row],[Daily Points]]="",NA(),Table2220[[#This Row],[Daily Points]]/Table2220[[#This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IF(Table2220[[#This Row],[Daily Points]]="",NA(),Table2220[[#This Row],[Daily Points]]/Table2220[[#This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IF(Table2220[[#This Row],[Daily Points]]="",NA(),Table2220[[#This Row],[Daily Points]]/Table2220[[#This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IF(Table2220[[#This Row],[Daily Points]]="",NA(),Table2220[[#This Row],[Daily Points]]/Table2220[[#This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IF(Table2220[[#This Row],[Daily Points]]="",NA(),Table2220[[#This Row],[Daily Points]]/Table2220[[#This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IF(Table2220[[#This Row],[Daily Points]]="",NA(),Table2220[[#This Row],[Daily Points]]/Table2220[[#This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IF(Table2220[[#This Row],[Daily Points]]="",NA(),Table2220[[#This Row],[Daily Points]]/Table2220[[#This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IF(Table2220[[#This Row],[Daily Points]]="",NA(),Table2220[[#This Row],[Daily Points]]/Table2220[[#This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IF(Table2220[[#This Row],[Daily Points]]="",NA(),Table2220[[#This Row],[Daily Points]]/Table2220[[#This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IF(Table2220[[#This Row],[Daily Points]]="",NA(),Table2220[[#This Row],[Daily Points]]/Table2220[[#This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IF(Table2220[[#This Row],[Daily Points]]="",NA(),Table2220[[#This Row],[Daily Points]]/Table2220[[#This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IF(Table2220[[#This Row],[Daily Points]]="",NA(),Table2220[[#This Row],[Daily Points]]/Table2220[[#This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IF(Table2220[[#This Row],[Daily Points]]="",NA(),Table2220[[#This Row],[Daily Points]]/Table2220[[#This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IF(Table2220[[#This Row],[Daily Points]]="",NA(),Table2220[[#This Row],[Daily Points]]/Table2220[[#This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IF(Table2220[[#This Row],[Daily Points]]="",NA(),Table2220[[#This Row],[Daily Points]]/Table2220[[#This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IF(Table2220[[#This Row],[Daily Points]]="",NA(),Table2220[[#This Row],[Daily Points]]/Table2220[[#This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IF(Table2220[[#This Row],[Daily Points]]="",NA(),Table2220[[#This Row],[Daily Points]]/Table2220[[#This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IF(Table2220[[#This Row],[Daily Points]]="",NA(),Table2220[[#This Row],[Daily Points]]/Table2220[[#This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IF(Table2220[[#This Row],[Daily Points]]="",NA(),Table2220[[#This Row],[Daily Points]]/Table2220[[#This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IF(Table2220[[#This Row],[Daily Points]]="",NA(),Table2220[[#This Row],[Daily Points]]/Table2220[[#This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IF(Table2220[[#This Row],[Daily Points]]="",NA(),Table2220[[#This Row],[Daily Points]]/Table2220[[#This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IF(Table2220[[#This Row],[Daily Points]]="",NA(),Table2220[[#This Row],[Daily Points]]/Table2220[[#This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IF(Table2220[[#This Row],[Daily Points]]="",NA(),Table2220[[#This Row],[Daily Points]]/Table2220[[#This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IF(Table2220[[#This Row],[Daily Points]]="",NA(),Table2220[[#This Row],[Daily Points]]/Table2220[[#This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IF(Table2220[[#This Row],[Daily Points]]="",NA(),Table2220[[#This Row],[Daily Points]]/Table2220[[#This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IF(Table2220[[#This Row],[Daily Points]]="",NA(),Table2220[[#This Row],[Daily Points]]/Table2220[[#This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IF(Table2220[[#This Row],[Daily Points]]="",NA(),Table2220[[#This Row],[Daily Points]]/Table2220[[#This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IF(Table2220[[#This Row],[Daily Points]]="",NA(),Table2220[[#This Row],[Daily Points]]/Table2220[[#This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IF(Table2220[[#This Row],[Daily Points]]="",NA(),Table2220[[#This Row],[Daily Points]]/Table2220[[#This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IF(Table2220[[#This Row],[Daily Points]]="",NA(),Table2220[[#This Row],[Daily Points]]/Table2220[[#This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IF(Table2220[[#This Row],[Daily Points]]="",NA(),Table2220[[#This Row],[Daily Points]]/Table2220[[#This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IF(Table2220[[#This Row],[Daily Points]]="",NA(),Table2220[[#This Row],[Daily Points]]/Table2220[[#This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IF(Table2220[[#This Row],[Daily Points]]="",NA(),Table2220[[#This Row],[Daily Points]]/Table2220[[#This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IF(Table2220[[#This Row],[Daily Points]]="",NA(),Table2220[[#This Row],[Daily Points]]/Table2220[[#This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IF(Table2220[[#This Row],[Daily Points]]="",NA(),Table2220[[#This Row],[Daily Points]]/Table2220[[#This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IF(Table2220[[#This Row],[Daily Points]]="",NA(),Table2220[[#This Row],[Daily Points]]/Table2220[[#This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IF(Table2220[[#This Row],[Daily Points]]="",NA(),Table2220[[#This Row],[Daily Points]]/Table2220[[#This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IF(Table2220[[#This Row],[Daily Points]]="",NA(),Table2220[[#This Row],[Daily Points]]/Table2220[[#This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IF(Table2220[[#This Row],[Daily Points]]="",NA(),Table2220[[#This Row],[Daily Points]]/Table2220[[#This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IF(Table2220[[#This Row],[Daily Points]]="",NA(),Table2220[[#This Row],[Daily Points]]/Table2220[[#This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IF(Table2220[[#This Row],[Daily Points]]="",NA(),Table2220[[#This Row],[Daily Points]]/Table2220[[#This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IF(Table2220[[#This Row],[Daily Points]]="",NA(),Table2220[[#This Row],[Daily Points]]/Table2220[[#This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IF(Table2220[[#This Row],[Daily Points]]="",NA(),Table2220[[#This Row],[Daily Points]]/Table2220[[#This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IF(Table2220[[#This Row],[Daily Points]]="",NA(),Table2220[[#This Row],[Daily Points]]/Table2220[[#This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IF(Table2220[[#This Row],[Daily Points]]="",NA(),Table2220[[#This Row],[Daily Points]]/Table2220[[#This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IF(Table2220[[#This Row],[Daily Points]]="",NA(),Table2220[[#This Row],[Daily Points]]/Table2220[[#This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IF(Table2220[[#This Row],[Daily Points]]="",NA(),Table2220[[#This Row],[Daily Points]]/Table2220[[#This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IF(Table2220[[#This Row],[Daily Points]]="",NA(),Table2220[[#This Row],[Daily Points]]/Table2220[[#This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IF(Table2220[[#This Row],[Daily Points]]="",NA(),Table2220[[#This Row],[Daily Points]]/Table2220[[#This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IF(Table2220[[#This Row],[Daily Points]]="",NA(),Table2220[[#This Row],[Daily Points]]/Table2220[[#This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IF(Table2220[[#This Row],[Daily Points]]="",NA(),Table2220[[#This Row],[Daily Points]]/Table2220[[#This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IF(Table2220[[#This Row],[Daily Points]]="",NA(),Table2220[[#This Row],[Daily Points]]/Table2220[[#This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IF(Table2220[[#This Row],[Daily Points]]="",NA(),Table2220[[#This Row],[Daily Points]]/Table2220[[#This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IF(Table2220[[#This Row],[Daily Points]]="",NA(),Table2220[[#This Row],[Daily Points]]/Table2220[[#This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IF(Table2220[[#This Row],[Daily Points]]="",NA(),Table2220[[#This Row],[Daily Points]]/Table2220[[#This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IF(Table2220[[#This Row],[Daily Points]]="",NA(),Table2220[[#This Row],[Daily Points]]/Table2220[[#This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IF(Table2220[[#This Row],[Daily Points]]="",NA(),Table2220[[#This Row],[Daily Points]]/Table2220[[#This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IF(Table2220[[#This Row],[Daily Points]]="",NA(),Table2220[[#This Row],[Daily Points]]/Table2220[[#This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IF(Table2220[[#This Row],[Daily Points]]="",NA(),Table2220[[#This Row],[Daily Points]]/Table2220[[#This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IF(Table2220[[#This Row],[Daily Points]]="",NA(),Table2220[[#This Row],[Daily Points]]/Table2220[[#This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IF(Table2220[[#This Row],[Daily Points]]="",NA(),Table2220[[#This Row],[Daily Points]]/Table2220[[#This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IF(Table2220[[#This Row],[Daily Points]]="",NA(),Table2220[[#This Row],[Daily Points]]/Table2220[[#This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IF(Table2220[[#This Row],[Daily Points]]="",NA(),Table2220[[#This Row],[Daily Points]]/Table2220[[#This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IF(Table2220[[#This Row],[Daily Points]]="",NA(),Table2220[[#This Row],[Daily Points]]/Table2220[[#This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IF(Table2220[[#This Row],[Daily Points]]="",NA(),Table2220[[#This Row],[Daily Points]]/Table2220[[#This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IF(Table2220[[#This Row],[Daily Points]]="",NA(),Table2220[[#This Row],[Daily Points]]/Table2220[[#This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IF(Table2220[[#This Row],[Daily Points]]="",NA(),Table2220[[#This Row],[Daily Points]]/Table2220[[#This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IF(Table2220[[#This Row],[Daily Points]]="",NA(),Table2220[[#This Row],[Daily Points]]/Table2220[[#This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IF(Table2220[[#This Row],[Daily Points]]="",NA(),Table2220[[#This Row],[Daily Points]]/Table2220[[#This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IF(Table2220[[#This Row],[Daily Points]]="",NA(),Table2220[[#This Row],[Daily Points]]/Table2220[[#This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IF(Table2220[[#This Row],[Daily Points]]="",NA(),Table2220[[#This Row],[Daily Points]]/Table2220[[#This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IF(Table2220[[#This Row],[Daily Points]]="",NA(),Table2220[[#This Row],[Daily Points]]/Table2220[[#This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IF(Table2220[[#This Row],[Daily Points]]="",NA(),Table2220[[#This Row],[Daily Points]]/Table2220[[#This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IF(Table2220[[#This Row],[Daily Points]]="",NA(),Table2220[[#This Row],[Daily Points]]/Table2220[[#This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IF(Table2220[[#This Row],[Daily Points]]="",NA(),Table2220[[#This Row],[Daily Points]]/Table2220[[#This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IF(Table2220[[#This Row],[Daily Points]]="",NA(),Table2220[[#This Row],[Daily Points]]/Table2220[[#This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IF(Table2220[[#This Row],[Daily Points]]="",NA(),Table2220[[#This Row],[Daily Points]]/Table2220[[#This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IF(Table2220[[#This Row],[Daily Points]]="",NA(),Table2220[[#This Row],[Daily Points]]/Table2220[[#This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IF(Table2220[[#This Row],[Daily Points]]="",NA(),Table2220[[#This Row],[Daily Points]]/Table2220[[#This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IF(Table2220[[#This Row],[Daily Points]]="",NA(),Table2220[[#This Row],[Daily Points]]/Table2220[[#This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IF(Table2220[[#This Row],[Daily Points]]="",NA(),Table2220[[#This Row],[Daily Points]]/Table2220[[#This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IF(Table2220[[#This Row],[Daily Points]]="",NA(),Table2220[[#This Row],[Daily Points]]/Table2220[[#This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IF(Table2220[[#This Row],[Daily Points]]="",NA(),Table2220[[#This Row],[Daily Points]]/Table2220[[#This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IF(Table2220[[#This Row],[Daily Points]]="",NA(),Table2220[[#This Row],[Daily Points]]/Table2220[[#This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IF(Table2220[[#This Row],[Daily Points]]="",NA(),Table2220[[#This Row],[Daily Points]]/Table2220[[#This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IF(Table2220[[#This Row],[Daily Points]]="",NA(),Table2220[[#This Row],[Daily Points]]/Table2220[[#This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IF(Table2220[[#This Row],[Daily Points]]="",NA(),Table2220[[#This Row],[Daily Points]]/Table2220[[#This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IF(Table2220[[#This Row],[Daily Points]]="",NA(),Table2220[[#This Row],[Daily Points]]/Table2220[[#This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IF(Table2220[[#This Row],[Daily Points]]="",NA(),Table2220[[#This Row],[Daily Points]]/Table2220[[#This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IF(Table2220[[#This Row],[Daily Points]]="",NA(),Table2220[[#This Row],[Daily Points]]/Table2220[[#This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IF(Table2220[[#This Row],[Daily Points]]="",NA(),Table2220[[#This Row],[Daily Points]]/Table2220[[#This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IF(Table2220[[#This Row],[Daily Points]]="",NA(),Table2220[[#This Row],[Daily Points]]/Table2220[[#This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IF(Table2220[[#This Row],[Daily Points]]="",NA(),Table2220[[#This Row],[Daily Points]]/Table2220[[#This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IF(Table2220[[#This Row],[Daily Points]]="",NA(),Table2220[[#This Row],[Daily Points]]/Table2220[[#This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IF(Table2220[[#This Row],[Daily Points]]="",NA(),Table2220[[#This Row],[Daily Points]]/Table2220[[#This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IF(Table2220[[#This Row],[Daily Points]]="",NA(),Table2220[[#This Row],[Daily Points]]/Table2220[[#This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IF(Table2220[[#This Row],[Daily Points]]="",NA(),Table2220[[#This Row],[Daily Points]]/Table2220[[#This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IF(Table2220[[#This Row],[Daily Points]]="",NA(),Table2220[[#This Row],[Daily Points]]/Table2220[[#This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IF(Table2220[[#This Row],[Daily Points]]="",NA(),Table2220[[#This Row],[Daily Points]]/Table2220[[#This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IF(Table2220[[#This Row],[Daily Points]]="",NA(),Table2220[[#This Row],[Daily Points]]/Table2220[[#This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IF(Table2220[[#This Row],[Daily Points]]="",NA(),Table2220[[#This Row],[Daily Points]]/Table2220[[#This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IF(Table2220[[#This Row],[Daily Points]]="",NA(),Table2220[[#This Row],[Daily Points]]/Table2220[[#This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IF(Table2220[[#This Row],[Daily Points]]="",NA(),Table2220[[#This Row],[Daily Points]]/Table2220[[#This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IF(Table2220[[#This Row],[Daily Points]]="",NA(),Table2220[[#This Row],[Daily Points]]/Table2220[[#This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IF(Table2220[[#This Row],[Daily Points]]="",NA(),Table2220[[#This Row],[Daily Points]]/Table2220[[#This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IF(Table2220[[#This Row],[Daily Points]]="",NA(),Table2220[[#This Row],[Daily Points]]/Table2220[[#This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IF(Table2220[[#This Row],[Daily Points]]="",NA(),Table2220[[#This Row],[Daily Points]]/Table2220[[#This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IF(Table2220[[#This Row],[Daily Points]]="",NA(),Table2220[[#This Row],[Daily Points]]/Table2220[[#This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IF(Table2220[[#This Row],[Daily Points]]="",NA(),Table2220[[#This Row],[Daily Points]]/Table2220[[#This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IF(Table2220[[#This Row],[Daily Points]]="",NA(),Table2220[[#This Row],[Daily Points]]/Table2220[[#This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IF(Table2220[[#This Row],[Daily Points]]="",NA(),Table2220[[#This Row],[Daily Points]]/Table2220[[#This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IF(Table2220[[#This Row],[Daily Points]]="",NA(),Table2220[[#This Row],[Daily Points]]/Table2220[[#This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IF(Table2220[[#This Row],[Daily Points]]="",NA(),Table2220[[#This Row],[Daily Points]]/Table2220[[#This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IF(Table2220[[#This Row],[Daily Points]]="",NA(),Table2220[[#This Row],[Daily Points]]/Table2220[[#This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IF(Table2220[[#This Row],[Daily Points]]="",NA(),Table2220[[#This Row],[Daily Points]]/Table2220[[#This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IF(Table2220[[#This Row],[Daily Points]]="",NA(),Table2220[[#This Row],[Daily Points]]/Table2220[[#This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IF(Table2220[[#This Row],[Daily Points]]="",NA(),Table2220[[#This Row],[Daily Points]]/Table2220[[#This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IF(Table2220[[#This Row],[Daily Points]]="",NA(),Table2220[[#This Row],[Daily Points]]/Table2220[[#This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IF(Table2220[[#This Row],[Daily Points]]="",NA(),Table2220[[#This Row],[Daily Points]]/Table2220[[#This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IF(Table2220[[#This Row],[Daily Points]]="",NA(),Table2220[[#This Row],[Daily Points]]/Table2220[[#This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IF(Table2220[[#This Row],[Daily Points]]="",NA(),Table2220[[#This Row],[Daily Points]]/Table2220[[#This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IF(Table2220[[#This Row],[Daily Points]]="",NA(),Table2220[[#This Row],[Daily Points]]/Table2220[[#This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IF(Table2220[[#This Row],[Daily Points]]="",NA(),Table2220[[#This Row],[Daily Points]]/Table2220[[#This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IF(Table2220[[#This Row],[Daily Points]]="",NA(),Table2220[[#This Row],[Daily Points]]/Table2220[[#This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IF(Table2220[[#This Row],[Daily Points]]="",NA(),Table2220[[#This Row],[Daily Points]]/Table2220[[#This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IF(Table2220[[#This Row],[Daily Points]]="",NA(),Table2220[[#This Row],[Daily Points]]/Table2220[[#This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IF(Table2220[[#This Row],[Daily Points]]="",NA(),Table2220[[#This Row],[Daily Points]]/Table2220[[#This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IF(Table2220[[#This Row],[Daily Points]]="",NA(),Table2220[[#This Row],[Daily Points]]/Table2220[[#This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IF(Table2220[[#This Row],[Daily Points]]="",NA(),Table2220[[#This Row],[Daily Points]]/Table2220[[#This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IF(Table2220[[#This Row],[Daily Points]]="",NA(),Table2220[[#This Row],[Daily Points]]/Table2220[[#This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IF(Table2220[[#This Row],[Daily Points]]="",NA(),Table2220[[#This Row],[Daily Points]]/Table2220[[#This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IF(Table2220[[#This Row],[Daily Points]]="",NA(),Table2220[[#This Row],[Daily Points]]/Table2220[[#This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IF(Table2220[[#This Row],[Daily Points]]="",NA(),Table2220[[#This Row],[Daily Points]]/Table2220[[#This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IF(Table2220[[#This Row],[Daily Points]]="",NA(),Table2220[[#This Row],[Daily Points]]/Table2220[[#This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IF(Table2220[[#This Row],[Daily Points]]="",NA(),Table2220[[#This Row],[Daily Points]]/Table2220[[#This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IF(Table2220[[#This Row],[Daily Points]]="",NA(),Table2220[[#This Row],[Daily Points]]/Table2220[[#This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IF(Table2220[[#This Row],[Daily Points]]="",NA(),Table2220[[#This Row],[Daily Points]]/Table2220[[#This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IF(Table2220[[#This Row],[Daily Points]]="",NA(),Table2220[[#This Row],[Daily Points]]/Table2220[[#This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IF(Table2220[[#This Row],[Daily Points]]="",NA(),Table2220[[#This Row],[Daily Points]]/Table2220[[#This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IF(Table2220[[#This Row],[Daily Points]]="",NA(),Table2220[[#This Row],[Daily Points]]/Table2220[[#This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IF(Table2220[[#This Row],[Daily Points]]="",NA(),Table2220[[#This Row],[Daily Points]]/Table2220[[#This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IF(Table2220[[#This Row],[Daily Points]]="",NA(),Table2220[[#This Row],[Daily Points]]/Table2220[[#This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IF(Table2220[[#This Row],[Daily Points]]="",NA(),Table2220[[#This Row],[Daily Points]]/Table2220[[#This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IF(Table2220[[#This Row],[Daily Points]]="",NA(),Table2220[[#This Row],[Daily Points]]/Table2220[[#This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IF(Table2220[[#This Row],[Daily Points]]="",NA(),Table2220[[#This Row],[Daily Points]]/Table2220[[#This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IF(Table2220[[#This Row],[Daily Points]]="",NA(),Table2220[[#This Row],[Daily Points]]/Table2220[[#This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IF(Table2220[[#This Row],[Daily Points]]="",NA(),Table2220[[#This Row],[Daily Points]]/Table2220[[#This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IF(Table2220[[#This Row],[Daily Points]]="",NA(),Table2220[[#This Row],[Daily Points]]/Table2220[[#This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IF(Table2220[[#This Row],[Daily Points]]="",NA(),Table2220[[#This Row],[Daily Points]]/Table2220[[#This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IF(Table2220[[#This Row],[Daily Points]]="",NA(),Table2220[[#This Row],[Daily Points]]/Table2220[[#This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IF(Table2220[[#This Row],[Daily Points]]="",NA(),Table2220[[#This Row],[Daily Points]]/Table2220[[#This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IF(Table2220[[#This Row],[Daily Points]]="",NA(),Table2220[[#This Row],[Daily Points]]/Table2220[[#This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IF(Table2220[[#This Row],[Daily Points]]="",NA(),Table2220[[#This Row],[Daily Points]]/Table2220[[#This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IF(Table2220[[#This Row],[Daily Points]]="",NA(),Table2220[[#This Row],[Daily Points]]/Table2220[[#This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IF(Table2220[[#This Row],[Daily Points]]="",NA(),Table2220[[#This Row],[Daily Points]]/Table2220[[#This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IF(Table2220[[#This Row],[Daily Points]]="",NA(),Table2220[[#This Row],[Daily Points]]/Table2220[[#This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IF(Table2220[[#This Row],[Daily Points]]="",NA(),Table2220[[#This Row],[Daily Points]]/Table2220[[#This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IF(Table2220[[#This Row],[Daily Points]]="",NA(),Table2220[[#This Row],[Daily Points]]/Table2220[[#This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IF(Table2220[[#This Row],[Daily Points]]="",NA(),Table2220[[#This Row],[Daily Points]]/Table2220[[#This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IF(Table2220[[#This Row],[Daily Points]]="",NA(),Table2220[[#This Row],[Daily Points]]/Table2220[[#This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IF(Table2220[[#This Row],[Daily Points]]="",NA(),Table2220[[#This Row],[Daily Points]]/Table2220[[#This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IF(Table2220[[#This Row],[Daily Points]]="",NA(),Table2220[[#This Row],[Daily Points]]/Table2220[[#This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IF(Table2220[[#This Row],[Daily Points]]="",NA(),Table2220[[#This Row],[Daily Points]]/Table2220[[#This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IF(Table2220[[#This Row],[Daily Points]]="",NA(),Table2220[[#This Row],[Daily Points]]/Table2220[[#This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IF(Table2220[[#This Row],[Daily Points]]="",NA(),Table2220[[#This Row],[Daily Points]]/Table2220[[#This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IF(Table2220[[#This Row],[Daily Points]]="",NA(),Table2220[[#This Row],[Daily Points]]/Table2220[[#This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IF(Table2220[[#This Row],[Daily Points]]="",NA(),Table2220[[#This Row],[Daily Points]]/Table2220[[#This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IF(Table2220[[#This Row],[Daily Points]]="",NA(),Table2220[[#This Row],[Daily Points]]/Table2220[[#This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IF(Table2220[[#This Row],[Daily Points]]="",NA(),Table2220[[#This Row],[Daily Points]]/Table2220[[#This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IF(Table2220[[#This Row],[Daily Points]]="",NA(),Table2220[[#This Row],[Daily Points]]/Table2220[[#This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IF(Table2220[[#This Row],[Daily Points]]="",NA(),Table2220[[#This Row],[Daily Points]]/Table2220[[#This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IF(Table2220[[#This Row],[Daily Points]]="",NA(),Table2220[[#This Row],[Daily Points]]/Table2220[[#This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IF(Table2220[[#This Row],[Daily Points]]="",NA(),Table2220[[#This Row],[Daily Points]]/Table2220[[#This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IF(Table2220[[#This Row],[Daily Points]]="",NA(),Table2220[[#This Row],[Daily Points]]/Table2220[[#This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IF(Table2220[[#This Row],[Daily Points]]="",NA(),Table2220[[#This Row],[Daily Points]]/Table2220[[#This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IF(Table2220[[#This Row],[Daily Points]]="",NA(),Table2220[[#This Row],[Daily Points]]/Table2220[[#This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iVjLlK/hpfVowoTxMdHutUY1n8NSP8wgtiFtPVt0ndTzPNs1RnlNQ0VtbL7jnwvagp1FGcPGxEfv1gIlzPQszA==" saltValue="KV1B8U4WOPTSK1mg4zYdpQ==" spinCount="100000" sheet="1" scenarios="1" selectLockedCells="1"/>
  <mergeCells count="4"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400-000000000000}">
      <formula1>AND(WEEKDAY(A4)=2,A4&gt;=38971,A4&lt;38971+365.25*100)</formula1>
    </dataValidation>
  </dataValidations>
  <pageMargins left="0.7" right="0.7" top="0.75" bottom="0.75" header="0.3" footer="0.3"/>
  <pageSetup scale="72" orientation="landscape" r:id="rId1"/>
  <drawing r:id="rId2"/>
  <tableParts count="1"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.6328125" style="5" customWidth="1"/>
    <col min="3" max="3" width="12.6328125" style="8" customWidth="1"/>
    <col min="4" max="4" width="12.6328125" style="6" customWidth="1"/>
    <col min="5" max="5" width="12.6328125" style="7" customWidth="1"/>
    <col min="6" max="6" width="12.6328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StudentInfo!B23</f>
        <v>0</v>
      </c>
      <c r="B2" s="55"/>
      <c r="C2" s="55"/>
      <c r="D2" s="55"/>
      <c r="E2" s="55"/>
      <c r="F2" s="55">
        <f>StudentInfo!V23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IF(Table2221[[#This Row],[Daily Points]]="",NA(),Table2221[[#This Row],[Daily Points]]/Table2221[[#This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IF(Table2221[[#This Row],[Daily Points]]="",NA(),Table2221[[#This Row],[Daily Points]]/Table2221[[#This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IF(Table2221[[#This Row],[Daily Points]]="",NA(),Table2221[[#This Row],[Daily Points]]/Table2221[[#This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IF(Table2221[[#This Row],[Daily Points]]="",NA(),Table2221[[#This Row],[Daily Points]]/Table2221[[#This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IF(Table2221[[#This Row],[Daily Points]]="",NA(),Table2221[[#This Row],[Daily Points]]/Table2221[[#This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IF(Table2221[[#This Row],[Daily Points]]="",NA(),Table2221[[#This Row],[Daily Points]]/Table2221[[#This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IF(Table2221[[#This Row],[Daily Points]]="",NA(),Table2221[[#This Row],[Daily Points]]/Table2221[[#This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IF(Table2221[[#This Row],[Daily Points]]="",NA(),Table2221[[#This Row],[Daily Points]]/Table2221[[#This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IF(Table2221[[#This Row],[Daily Points]]="",NA(),Table2221[[#This Row],[Daily Points]]/Table2221[[#This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IF(Table2221[[#This Row],[Daily Points]]="",NA(),Table2221[[#This Row],[Daily Points]]/Table2221[[#This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IF(Table2221[[#This Row],[Daily Points]]="",NA(),Table2221[[#This Row],[Daily Points]]/Table2221[[#This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IF(Table2221[[#This Row],[Daily Points]]="",NA(),Table2221[[#This Row],[Daily Points]]/Table2221[[#This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IF(Table2221[[#This Row],[Daily Points]]="",NA(),Table2221[[#This Row],[Daily Points]]/Table2221[[#This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IF(Table2221[[#This Row],[Daily Points]]="",NA(),Table2221[[#This Row],[Daily Points]]/Table2221[[#This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IF(Table2221[[#This Row],[Daily Points]]="",NA(),Table2221[[#This Row],[Daily Points]]/Table2221[[#This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IF(Table2221[[#This Row],[Daily Points]]="",NA(),Table2221[[#This Row],[Daily Points]]/Table2221[[#This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IF(Table2221[[#This Row],[Daily Points]]="",NA(),Table2221[[#This Row],[Daily Points]]/Table2221[[#This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IF(Table2221[[#This Row],[Daily Points]]="",NA(),Table2221[[#This Row],[Daily Points]]/Table2221[[#This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IF(Table2221[[#This Row],[Daily Points]]="",NA(),Table2221[[#This Row],[Daily Points]]/Table2221[[#This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IF(Table2221[[#This Row],[Daily Points]]="",NA(),Table2221[[#This Row],[Daily Points]]/Table2221[[#This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IF(Table2221[[#This Row],[Daily Points]]="",NA(),Table2221[[#This Row],[Daily Points]]/Table2221[[#This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IF(Table2221[[#This Row],[Daily Points]]="",NA(),Table2221[[#This Row],[Daily Points]]/Table2221[[#This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IF(Table2221[[#This Row],[Daily Points]]="",NA(),Table2221[[#This Row],[Daily Points]]/Table2221[[#This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IF(Table2221[[#This Row],[Daily Points]]="",NA(),Table2221[[#This Row],[Daily Points]]/Table2221[[#This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IF(Table2221[[#This Row],[Daily Points]]="",NA(),Table2221[[#This Row],[Daily Points]]/Table2221[[#This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IF(Table2221[[#This Row],[Daily Points]]="",NA(),Table2221[[#This Row],[Daily Points]]/Table2221[[#This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IF(Table2221[[#This Row],[Daily Points]]="",NA(),Table2221[[#This Row],[Daily Points]]/Table2221[[#This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IF(Table2221[[#This Row],[Daily Points]]="",NA(),Table2221[[#This Row],[Daily Points]]/Table2221[[#This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IF(Table2221[[#This Row],[Daily Points]]="",NA(),Table2221[[#This Row],[Daily Points]]/Table2221[[#This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IF(Table2221[[#This Row],[Daily Points]]="",NA(),Table2221[[#This Row],[Daily Points]]/Table2221[[#This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IF(Table2221[[#This Row],[Daily Points]]="",NA(),Table2221[[#This Row],[Daily Points]]/Table2221[[#This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IF(Table2221[[#This Row],[Daily Points]]="",NA(),Table2221[[#This Row],[Daily Points]]/Table2221[[#This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IF(Table2221[[#This Row],[Daily Points]]="",NA(),Table2221[[#This Row],[Daily Points]]/Table2221[[#This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IF(Table2221[[#This Row],[Daily Points]]="",NA(),Table2221[[#This Row],[Daily Points]]/Table2221[[#This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IF(Table2221[[#This Row],[Daily Points]]="",NA(),Table2221[[#This Row],[Daily Points]]/Table2221[[#This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IF(Table2221[[#This Row],[Daily Points]]="",NA(),Table2221[[#This Row],[Daily Points]]/Table2221[[#This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IF(Table2221[[#This Row],[Daily Points]]="",NA(),Table2221[[#This Row],[Daily Points]]/Table2221[[#This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IF(Table2221[[#This Row],[Daily Points]]="",NA(),Table2221[[#This Row],[Daily Points]]/Table2221[[#This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IF(Table2221[[#This Row],[Daily Points]]="",NA(),Table2221[[#This Row],[Daily Points]]/Table2221[[#This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IF(Table2221[[#This Row],[Daily Points]]="",NA(),Table2221[[#This Row],[Daily Points]]/Table2221[[#This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IF(Table2221[[#This Row],[Daily Points]]="",NA(),Table2221[[#This Row],[Daily Points]]/Table2221[[#This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IF(Table2221[[#This Row],[Daily Points]]="",NA(),Table2221[[#This Row],[Daily Points]]/Table2221[[#This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IF(Table2221[[#This Row],[Daily Points]]="",NA(),Table2221[[#This Row],[Daily Points]]/Table2221[[#This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IF(Table2221[[#This Row],[Daily Points]]="",NA(),Table2221[[#This Row],[Daily Points]]/Table2221[[#This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IF(Table2221[[#This Row],[Daily Points]]="",NA(),Table2221[[#This Row],[Daily Points]]/Table2221[[#This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IF(Table2221[[#This Row],[Daily Points]]="",NA(),Table2221[[#This Row],[Daily Points]]/Table2221[[#This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IF(Table2221[[#This Row],[Daily Points]]="",NA(),Table2221[[#This Row],[Daily Points]]/Table2221[[#This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IF(Table2221[[#This Row],[Daily Points]]="",NA(),Table2221[[#This Row],[Daily Points]]/Table2221[[#This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IF(Table2221[[#This Row],[Daily Points]]="",NA(),Table2221[[#This Row],[Daily Points]]/Table2221[[#This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IF(Table2221[[#This Row],[Daily Points]]="",NA(),Table2221[[#This Row],[Daily Points]]/Table2221[[#This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IF(Table2221[[#This Row],[Daily Points]]="",NA(),Table2221[[#This Row],[Daily Points]]/Table2221[[#This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IF(Table2221[[#This Row],[Daily Points]]="",NA(),Table2221[[#This Row],[Daily Points]]/Table2221[[#This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IF(Table2221[[#This Row],[Daily Points]]="",NA(),Table2221[[#This Row],[Daily Points]]/Table2221[[#This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IF(Table2221[[#This Row],[Daily Points]]="",NA(),Table2221[[#This Row],[Daily Points]]/Table2221[[#This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IF(Table2221[[#This Row],[Daily Points]]="",NA(),Table2221[[#This Row],[Daily Points]]/Table2221[[#This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IF(Table2221[[#This Row],[Daily Points]]="",NA(),Table2221[[#This Row],[Daily Points]]/Table2221[[#This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IF(Table2221[[#This Row],[Daily Points]]="",NA(),Table2221[[#This Row],[Daily Points]]/Table2221[[#This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IF(Table2221[[#This Row],[Daily Points]]="",NA(),Table2221[[#This Row],[Daily Points]]/Table2221[[#This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IF(Table2221[[#This Row],[Daily Points]]="",NA(),Table2221[[#This Row],[Daily Points]]/Table2221[[#This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IF(Table2221[[#This Row],[Daily Points]]="",NA(),Table2221[[#This Row],[Daily Points]]/Table2221[[#This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IF(Table2221[[#This Row],[Daily Points]]="",NA(),Table2221[[#This Row],[Daily Points]]/Table2221[[#This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IF(Table2221[[#This Row],[Daily Points]]="",NA(),Table2221[[#This Row],[Daily Points]]/Table2221[[#This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IF(Table2221[[#This Row],[Daily Points]]="",NA(),Table2221[[#This Row],[Daily Points]]/Table2221[[#This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IF(Table2221[[#This Row],[Daily Points]]="",NA(),Table2221[[#This Row],[Daily Points]]/Table2221[[#This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IF(Table2221[[#This Row],[Daily Points]]="",NA(),Table2221[[#This Row],[Daily Points]]/Table2221[[#This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IF(Table2221[[#This Row],[Daily Points]]="",NA(),Table2221[[#This Row],[Daily Points]]/Table2221[[#This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IF(Table2221[[#This Row],[Daily Points]]="",NA(),Table2221[[#This Row],[Daily Points]]/Table2221[[#This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IF(Table2221[[#This Row],[Daily Points]]="",NA(),Table2221[[#This Row],[Daily Points]]/Table2221[[#This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IF(Table2221[[#This Row],[Daily Points]]="",NA(),Table2221[[#This Row],[Daily Points]]/Table2221[[#This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IF(Table2221[[#This Row],[Daily Points]]="",NA(),Table2221[[#This Row],[Daily Points]]/Table2221[[#This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IF(Table2221[[#This Row],[Daily Points]]="",NA(),Table2221[[#This Row],[Daily Points]]/Table2221[[#This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IF(Table2221[[#This Row],[Daily Points]]="",NA(),Table2221[[#This Row],[Daily Points]]/Table2221[[#This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IF(Table2221[[#This Row],[Daily Points]]="",NA(),Table2221[[#This Row],[Daily Points]]/Table2221[[#This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IF(Table2221[[#This Row],[Daily Points]]="",NA(),Table2221[[#This Row],[Daily Points]]/Table2221[[#This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IF(Table2221[[#This Row],[Daily Points]]="",NA(),Table2221[[#This Row],[Daily Points]]/Table2221[[#This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IF(Table2221[[#This Row],[Daily Points]]="",NA(),Table2221[[#This Row],[Daily Points]]/Table2221[[#This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IF(Table2221[[#This Row],[Daily Points]]="",NA(),Table2221[[#This Row],[Daily Points]]/Table2221[[#This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IF(Table2221[[#This Row],[Daily Points]]="",NA(),Table2221[[#This Row],[Daily Points]]/Table2221[[#This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IF(Table2221[[#This Row],[Daily Points]]="",NA(),Table2221[[#This Row],[Daily Points]]/Table2221[[#This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IF(Table2221[[#This Row],[Daily Points]]="",NA(),Table2221[[#This Row],[Daily Points]]/Table2221[[#This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IF(Table2221[[#This Row],[Daily Points]]="",NA(),Table2221[[#This Row],[Daily Points]]/Table2221[[#This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IF(Table2221[[#This Row],[Daily Points]]="",NA(),Table2221[[#This Row],[Daily Points]]/Table2221[[#This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IF(Table2221[[#This Row],[Daily Points]]="",NA(),Table2221[[#This Row],[Daily Points]]/Table2221[[#This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IF(Table2221[[#This Row],[Daily Points]]="",NA(),Table2221[[#This Row],[Daily Points]]/Table2221[[#This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IF(Table2221[[#This Row],[Daily Points]]="",NA(),Table2221[[#This Row],[Daily Points]]/Table2221[[#This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IF(Table2221[[#This Row],[Daily Points]]="",NA(),Table2221[[#This Row],[Daily Points]]/Table2221[[#This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IF(Table2221[[#This Row],[Daily Points]]="",NA(),Table2221[[#This Row],[Daily Points]]/Table2221[[#This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IF(Table2221[[#This Row],[Daily Points]]="",NA(),Table2221[[#This Row],[Daily Points]]/Table2221[[#This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IF(Table2221[[#This Row],[Daily Points]]="",NA(),Table2221[[#This Row],[Daily Points]]/Table2221[[#This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IF(Table2221[[#This Row],[Daily Points]]="",NA(),Table2221[[#This Row],[Daily Points]]/Table2221[[#This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IF(Table2221[[#This Row],[Daily Points]]="",NA(),Table2221[[#This Row],[Daily Points]]/Table2221[[#This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IF(Table2221[[#This Row],[Daily Points]]="",NA(),Table2221[[#This Row],[Daily Points]]/Table2221[[#This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IF(Table2221[[#This Row],[Daily Points]]="",NA(),Table2221[[#This Row],[Daily Points]]/Table2221[[#This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IF(Table2221[[#This Row],[Daily Points]]="",NA(),Table2221[[#This Row],[Daily Points]]/Table2221[[#This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IF(Table2221[[#This Row],[Daily Points]]="",NA(),Table2221[[#This Row],[Daily Points]]/Table2221[[#This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IF(Table2221[[#This Row],[Daily Points]]="",NA(),Table2221[[#This Row],[Daily Points]]/Table2221[[#This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IF(Table2221[[#This Row],[Daily Points]]="",NA(),Table2221[[#This Row],[Daily Points]]/Table2221[[#This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IF(Table2221[[#This Row],[Daily Points]]="",NA(),Table2221[[#This Row],[Daily Points]]/Table2221[[#This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IF(Table2221[[#This Row],[Daily Points]]="",NA(),Table2221[[#This Row],[Daily Points]]/Table2221[[#This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IF(Table2221[[#This Row],[Daily Points]]="",NA(),Table2221[[#This Row],[Daily Points]]/Table2221[[#This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IF(Table2221[[#This Row],[Daily Points]]="",NA(),Table2221[[#This Row],[Daily Points]]/Table2221[[#This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IF(Table2221[[#This Row],[Daily Points]]="",NA(),Table2221[[#This Row],[Daily Points]]/Table2221[[#This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IF(Table2221[[#This Row],[Daily Points]]="",NA(),Table2221[[#This Row],[Daily Points]]/Table2221[[#This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IF(Table2221[[#This Row],[Daily Points]]="",NA(),Table2221[[#This Row],[Daily Points]]/Table2221[[#This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IF(Table2221[[#This Row],[Daily Points]]="",NA(),Table2221[[#This Row],[Daily Points]]/Table2221[[#This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IF(Table2221[[#This Row],[Daily Points]]="",NA(),Table2221[[#This Row],[Daily Points]]/Table2221[[#This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IF(Table2221[[#This Row],[Daily Points]]="",NA(),Table2221[[#This Row],[Daily Points]]/Table2221[[#This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IF(Table2221[[#This Row],[Daily Points]]="",NA(),Table2221[[#This Row],[Daily Points]]/Table2221[[#This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IF(Table2221[[#This Row],[Daily Points]]="",NA(),Table2221[[#This Row],[Daily Points]]/Table2221[[#This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IF(Table2221[[#This Row],[Daily Points]]="",NA(),Table2221[[#This Row],[Daily Points]]/Table2221[[#This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IF(Table2221[[#This Row],[Daily Points]]="",NA(),Table2221[[#This Row],[Daily Points]]/Table2221[[#This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IF(Table2221[[#This Row],[Daily Points]]="",NA(),Table2221[[#This Row],[Daily Points]]/Table2221[[#This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IF(Table2221[[#This Row],[Daily Points]]="",NA(),Table2221[[#This Row],[Daily Points]]/Table2221[[#This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IF(Table2221[[#This Row],[Daily Points]]="",NA(),Table2221[[#This Row],[Daily Points]]/Table2221[[#This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IF(Table2221[[#This Row],[Daily Points]]="",NA(),Table2221[[#This Row],[Daily Points]]/Table2221[[#This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IF(Table2221[[#This Row],[Daily Points]]="",NA(),Table2221[[#This Row],[Daily Points]]/Table2221[[#This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IF(Table2221[[#This Row],[Daily Points]]="",NA(),Table2221[[#This Row],[Daily Points]]/Table2221[[#This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IF(Table2221[[#This Row],[Daily Points]]="",NA(),Table2221[[#This Row],[Daily Points]]/Table2221[[#This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IF(Table2221[[#This Row],[Daily Points]]="",NA(),Table2221[[#This Row],[Daily Points]]/Table2221[[#This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IF(Table2221[[#This Row],[Daily Points]]="",NA(),Table2221[[#This Row],[Daily Points]]/Table2221[[#This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IF(Table2221[[#This Row],[Daily Points]]="",NA(),Table2221[[#This Row],[Daily Points]]/Table2221[[#This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IF(Table2221[[#This Row],[Daily Points]]="",NA(),Table2221[[#This Row],[Daily Points]]/Table2221[[#This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IF(Table2221[[#This Row],[Daily Points]]="",NA(),Table2221[[#This Row],[Daily Points]]/Table2221[[#This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IF(Table2221[[#This Row],[Daily Points]]="",NA(),Table2221[[#This Row],[Daily Points]]/Table2221[[#This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IF(Table2221[[#This Row],[Daily Points]]="",NA(),Table2221[[#This Row],[Daily Points]]/Table2221[[#This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IF(Table2221[[#This Row],[Daily Points]]="",NA(),Table2221[[#This Row],[Daily Points]]/Table2221[[#This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IF(Table2221[[#This Row],[Daily Points]]="",NA(),Table2221[[#This Row],[Daily Points]]/Table2221[[#This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IF(Table2221[[#This Row],[Daily Points]]="",NA(),Table2221[[#This Row],[Daily Points]]/Table2221[[#This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IF(Table2221[[#This Row],[Daily Points]]="",NA(),Table2221[[#This Row],[Daily Points]]/Table2221[[#This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IF(Table2221[[#This Row],[Daily Points]]="",NA(),Table2221[[#This Row],[Daily Points]]/Table2221[[#This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IF(Table2221[[#This Row],[Daily Points]]="",NA(),Table2221[[#This Row],[Daily Points]]/Table2221[[#This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IF(Table2221[[#This Row],[Daily Points]]="",NA(),Table2221[[#This Row],[Daily Points]]/Table2221[[#This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IF(Table2221[[#This Row],[Daily Points]]="",NA(),Table2221[[#This Row],[Daily Points]]/Table2221[[#This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IF(Table2221[[#This Row],[Daily Points]]="",NA(),Table2221[[#This Row],[Daily Points]]/Table2221[[#This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IF(Table2221[[#This Row],[Daily Points]]="",NA(),Table2221[[#This Row],[Daily Points]]/Table2221[[#This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IF(Table2221[[#This Row],[Daily Points]]="",NA(),Table2221[[#This Row],[Daily Points]]/Table2221[[#This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IF(Table2221[[#This Row],[Daily Points]]="",NA(),Table2221[[#This Row],[Daily Points]]/Table2221[[#This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IF(Table2221[[#This Row],[Daily Points]]="",NA(),Table2221[[#This Row],[Daily Points]]/Table2221[[#This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IF(Table2221[[#This Row],[Daily Points]]="",NA(),Table2221[[#This Row],[Daily Points]]/Table2221[[#This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IF(Table2221[[#This Row],[Daily Points]]="",NA(),Table2221[[#This Row],[Daily Points]]/Table2221[[#This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IF(Table2221[[#This Row],[Daily Points]]="",NA(),Table2221[[#This Row],[Daily Points]]/Table2221[[#This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IF(Table2221[[#This Row],[Daily Points]]="",NA(),Table2221[[#This Row],[Daily Points]]/Table2221[[#This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IF(Table2221[[#This Row],[Daily Points]]="",NA(),Table2221[[#This Row],[Daily Points]]/Table2221[[#This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IF(Table2221[[#This Row],[Daily Points]]="",NA(),Table2221[[#This Row],[Daily Points]]/Table2221[[#This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IF(Table2221[[#This Row],[Daily Points]]="",NA(),Table2221[[#This Row],[Daily Points]]/Table2221[[#This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IF(Table2221[[#This Row],[Daily Points]]="",NA(),Table2221[[#This Row],[Daily Points]]/Table2221[[#This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IF(Table2221[[#This Row],[Daily Points]]="",NA(),Table2221[[#This Row],[Daily Points]]/Table2221[[#This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IF(Table2221[[#This Row],[Daily Points]]="",NA(),Table2221[[#This Row],[Daily Points]]/Table2221[[#This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IF(Table2221[[#This Row],[Daily Points]]="",NA(),Table2221[[#This Row],[Daily Points]]/Table2221[[#This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IF(Table2221[[#This Row],[Daily Points]]="",NA(),Table2221[[#This Row],[Daily Points]]/Table2221[[#This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IF(Table2221[[#This Row],[Daily Points]]="",NA(),Table2221[[#This Row],[Daily Points]]/Table2221[[#This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IF(Table2221[[#This Row],[Daily Points]]="",NA(),Table2221[[#This Row],[Daily Points]]/Table2221[[#This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IF(Table2221[[#This Row],[Daily Points]]="",NA(),Table2221[[#This Row],[Daily Points]]/Table2221[[#This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IF(Table2221[[#This Row],[Daily Points]]="",NA(),Table2221[[#This Row],[Daily Points]]/Table2221[[#This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IF(Table2221[[#This Row],[Daily Points]]="",NA(),Table2221[[#This Row],[Daily Points]]/Table2221[[#This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IF(Table2221[[#This Row],[Daily Points]]="",NA(),Table2221[[#This Row],[Daily Points]]/Table2221[[#This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IF(Table2221[[#This Row],[Daily Points]]="",NA(),Table2221[[#This Row],[Daily Points]]/Table2221[[#This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IF(Table2221[[#This Row],[Daily Points]]="",NA(),Table2221[[#This Row],[Daily Points]]/Table2221[[#This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IF(Table2221[[#This Row],[Daily Points]]="",NA(),Table2221[[#This Row],[Daily Points]]/Table2221[[#This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IF(Table2221[[#This Row],[Daily Points]]="",NA(),Table2221[[#This Row],[Daily Points]]/Table2221[[#This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IF(Table2221[[#This Row],[Daily Points]]="",NA(),Table2221[[#This Row],[Daily Points]]/Table2221[[#This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IF(Table2221[[#This Row],[Daily Points]]="",NA(),Table2221[[#This Row],[Daily Points]]/Table2221[[#This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IF(Table2221[[#This Row],[Daily Points]]="",NA(),Table2221[[#This Row],[Daily Points]]/Table2221[[#This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IF(Table2221[[#This Row],[Daily Points]]="",NA(),Table2221[[#This Row],[Daily Points]]/Table2221[[#This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IF(Table2221[[#This Row],[Daily Points]]="",NA(),Table2221[[#This Row],[Daily Points]]/Table2221[[#This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IF(Table2221[[#This Row],[Daily Points]]="",NA(),Table2221[[#This Row],[Daily Points]]/Table2221[[#This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IF(Table2221[[#This Row],[Daily Points]]="",NA(),Table2221[[#This Row],[Daily Points]]/Table2221[[#This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IF(Table2221[[#This Row],[Daily Points]]="",NA(),Table2221[[#This Row],[Daily Points]]/Table2221[[#This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IF(Table2221[[#This Row],[Daily Points]]="",NA(),Table2221[[#This Row],[Daily Points]]/Table2221[[#This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IF(Table2221[[#This Row],[Daily Points]]="",NA(),Table2221[[#This Row],[Daily Points]]/Table2221[[#This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IF(Table2221[[#This Row],[Daily Points]]="",NA(),Table2221[[#This Row],[Daily Points]]/Table2221[[#This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IF(Table2221[[#This Row],[Daily Points]]="",NA(),Table2221[[#This Row],[Daily Points]]/Table2221[[#This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IF(Table2221[[#This Row],[Daily Points]]="",NA(),Table2221[[#This Row],[Daily Points]]/Table2221[[#This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IF(Table2221[[#This Row],[Daily Points]]="",NA(),Table2221[[#This Row],[Daily Points]]/Table2221[[#This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IF(Table2221[[#This Row],[Daily Points]]="",NA(),Table2221[[#This Row],[Daily Points]]/Table2221[[#This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IF(Table2221[[#This Row],[Daily Points]]="",NA(),Table2221[[#This Row],[Daily Points]]/Table2221[[#This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IF(Table2221[[#This Row],[Daily Points]]="",NA(),Table2221[[#This Row],[Daily Points]]/Table2221[[#This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IF(Table2221[[#This Row],[Daily Points]]="",NA(),Table2221[[#This Row],[Daily Points]]/Table2221[[#This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IF(Table2221[[#This Row],[Daily Points]]="",NA(),Table2221[[#This Row],[Daily Points]]/Table2221[[#This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IF(Table2221[[#This Row],[Daily Points]]="",NA(),Table2221[[#This Row],[Daily Points]]/Table2221[[#This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IF(Table2221[[#This Row],[Daily Points]]="",NA(),Table2221[[#This Row],[Daily Points]]/Table2221[[#This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IF(Table2221[[#This Row],[Daily Points]]="",NA(),Table2221[[#This Row],[Daily Points]]/Table2221[[#This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IF(Table2221[[#This Row],[Daily Points]]="",NA(),Table2221[[#This Row],[Daily Points]]/Table2221[[#This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IF(Table2221[[#This Row],[Daily Points]]="",NA(),Table2221[[#This Row],[Daily Points]]/Table2221[[#This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IF(Table2221[[#This Row],[Daily Points]]="",NA(),Table2221[[#This Row],[Daily Points]]/Table2221[[#This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IF(Table2221[[#This Row],[Daily Points]]="",NA(),Table2221[[#This Row],[Daily Points]]/Table2221[[#This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IF(Table2221[[#This Row],[Daily Points]]="",NA(),Table2221[[#This Row],[Daily Points]]/Table2221[[#This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IF(Table2221[[#This Row],[Daily Points]]="",NA(),Table2221[[#This Row],[Daily Points]]/Table2221[[#This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IF(Table2221[[#This Row],[Daily Points]]="",NA(),Table2221[[#This Row],[Daily Points]]/Table2221[[#This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IF(Table2221[[#This Row],[Daily Points]]="",NA(),Table2221[[#This Row],[Daily Points]]/Table2221[[#This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IF(Table2221[[#This Row],[Daily Points]]="",NA(),Table2221[[#This Row],[Daily Points]]/Table2221[[#This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IF(Table2221[[#This Row],[Daily Points]]="",NA(),Table2221[[#This Row],[Daily Points]]/Table2221[[#This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IF(Table2221[[#This Row],[Daily Points]]="",NA(),Table2221[[#This Row],[Daily Points]]/Table2221[[#This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IF(Table2221[[#This Row],[Daily Points]]="",NA(),Table2221[[#This Row],[Daily Points]]/Table2221[[#This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IF(Table2221[[#This Row],[Daily Points]]="",NA(),Table2221[[#This Row],[Daily Points]]/Table2221[[#This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IF(Table2221[[#This Row],[Daily Points]]="",NA(),Table2221[[#This Row],[Daily Points]]/Table2221[[#This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IF(Table2221[[#This Row],[Daily Points]]="",NA(),Table2221[[#This Row],[Daily Points]]/Table2221[[#This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IF(Table2221[[#This Row],[Daily Points]]="",NA(),Table2221[[#This Row],[Daily Points]]/Table2221[[#This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IF(Table2221[[#This Row],[Daily Points]]="",NA(),Table2221[[#This Row],[Daily Points]]/Table2221[[#This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IF(Table2221[[#This Row],[Daily Points]]="",NA(),Table2221[[#This Row],[Daily Points]]/Table2221[[#This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IF(Table2221[[#This Row],[Daily Points]]="",NA(),Table2221[[#This Row],[Daily Points]]/Table2221[[#This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IF(Table2221[[#This Row],[Daily Points]]="",NA(),Table2221[[#This Row],[Daily Points]]/Table2221[[#This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IF(Table2221[[#This Row],[Daily Points]]="",NA(),Table2221[[#This Row],[Daily Points]]/Table2221[[#This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IF(Table2221[[#This Row],[Daily Points]]="",NA(),Table2221[[#This Row],[Daily Points]]/Table2221[[#This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IF(Table2221[[#This Row],[Daily Points]]="",NA(),Table2221[[#This Row],[Daily Points]]/Table2221[[#This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IF(Table2221[[#This Row],[Daily Points]]="",NA(),Table2221[[#This Row],[Daily Points]]/Table2221[[#This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IF(Table2221[[#This Row],[Daily Points]]="",NA(),Table2221[[#This Row],[Daily Points]]/Table2221[[#This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IF(Table2221[[#This Row],[Daily Points]]="",NA(),Table2221[[#This Row],[Daily Points]]/Table2221[[#This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IF(Table2221[[#This Row],[Daily Points]]="",NA(),Table2221[[#This Row],[Daily Points]]/Table2221[[#This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IF(Table2221[[#This Row],[Daily Points]]="",NA(),Table2221[[#This Row],[Daily Points]]/Table2221[[#This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IF(Table2221[[#This Row],[Daily Points]]="",NA(),Table2221[[#This Row],[Daily Points]]/Table2221[[#This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IF(Table2221[[#This Row],[Daily Points]]="",NA(),Table2221[[#This Row],[Daily Points]]/Table2221[[#This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IF(Table2221[[#This Row],[Daily Points]]="",NA(),Table2221[[#This Row],[Daily Points]]/Table2221[[#This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IF(Table2221[[#This Row],[Daily Points]]="",NA(),Table2221[[#This Row],[Daily Points]]/Table2221[[#This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IF(Table2221[[#This Row],[Daily Points]]="",NA(),Table2221[[#This Row],[Daily Points]]/Table2221[[#This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IF(Table2221[[#This Row],[Daily Points]]="",NA(),Table2221[[#This Row],[Daily Points]]/Table2221[[#This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IF(Table2221[[#This Row],[Daily Points]]="",NA(),Table2221[[#This Row],[Daily Points]]/Table2221[[#This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IF(Table2221[[#This Row],[Daily Points]]="",NA(),Table2221[[#This Row],[Daily Points]]/Table2221[[#This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IF(Table2221[[#This Row],[Daily Points]]="",NA(),Table2221[[#This Row],[Daily Points]]/Table2221[[#This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IF(Table2221[[#This Row],[Daily Points]]="",NA(),Table2221[[#This Row],[Daily Points]]/Table2221[[#This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QMRa19e4lLahDwbvCVAEuIpxQad6E5/eIaucRNoPno9UFnme3r+QIvuY1bPWDQZs6hn85vaNRSpWzyjLRFrYxA==" saltValue="xQ3XMN6sp0FHTah6Evocvg==" spinCount="100000" sheet="1" scenarios="1" selectLockedCells="1"/>
  <mergeCells count="4"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500-000000000000}">
      <formula1>AND(WEEKDAY(A4)=2,A4&gt;=38971,A4&lt;38971+365.25*100)</formula1>
    </dataValidation>
  </dataValidations>
  <pageMargins left="0.7" right="0.7" top="0.75" bottom="0.75" header="0.3" footer="0.3"/>
  <pageSetup scale="53" orientation="landscape" r:id="rId1"/>
  <drawing r:id="rId2"/>
  <tableParts count="1"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4.08984375" style="5" customWidth="1"/>
    <col min="3" max="3" width="14.08984375" style="8" customWidth="1"/>
    <col min="4" max="4" width="14.08984375" style="6" customWidth="1"/>
    <col min="5" max="5" width="14.08984375" style="7" customWidth="1"/>
    <col min="6" max="6" width="14.0898437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StudentInfo!B24</f>
        <v>0</v>
      </c>
      <c r="B2" s="55"/>
      <c r="C2" s="55"/>
      <c r="D2" s="55"/>
      <c r="E2" s="55"/>
      <c r="F2" s="55">
        <f>StudentInfo!V24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IF(Table2222[[#This Row],[Daily Points]]="",NA(),Table2222[[#This Row],[Daily Points]]/Table2222[[#This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IF(Table2222[[#This Row],[Daily Points]]="",NA(),Table2222[[#This Row],[Daily Points]]/Table2222[[#This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IF(Table2222[[#This Row],[Daily Points]]="",NA(),Table2222[[#This Row],[Daily Points]]/Table2222[[#This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IF(Table2222[[#This Row],[Daily Points]]="",NA(),Table2222[[#This Row],[Daily Points]]/Table2222[[#This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IF(Table2222[[#This Row],[Daily Points]]="",NA(),Table2222[[#This Row],[Daily Points]]/Table2222[[#This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IF(Table2222[[#This Row],[Daily Points]]="",NA(),Table2222[[#This Row],[Daily Points]]/Table2222[[#This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IF(Table2222[[#This Row],[Daily Points]]="",NA(),Table2222[[#This Row],[Daily Points]]/Table2222[[#This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IF(Table2222[[#This Row],[Daily Points]]="",NA(),Table2222[[#This Row],[Daily Points]]/Table2222[[#This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IF(Table2222[[#This Row],[Daily Points]]="",NA(),Table2222[[#This Row],[Daily Points]]/Table2222[[#This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IF(Table2222[[#This Row],[Daily Points]]="",NA(),Table2222[[#This Row],[Daily Points]]/Table2222[[#This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IF(Table2222[[#This Row],[Daily Points]]="",NA(),Table2222[[#This Row],[Daily Points]]/Table2222[[#This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IF(Table2222[[#This Row],[Daily Points]]="",NA(),Table2222[[#This Row],[Daily Points]]/Table2222[[#This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IF(Table2222[[#This Row],[Daily Points]]="",NA(),Table2222[[#This Row],[Daily Points]]/Table2222[[#This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IF(Table2222[[#This Row],[Daily Points]]="",NA(),Table2222[[#This Row],[Daily Points]]/Table2222[[#This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IF(Table2222[[#This Row],[Daily Points]]="",NA(),Table2222[[#This Row],[Daily Points]]/Table2222[[#This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IF(Table2222[[#This Row],[Daily Points]]="",NA(),Table2222[[#This Row],[Daily Points]]/Table2222[[#This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IF(Table2222[[#This Row],[Daily Points]]="",NA(),Table2222[[#This Row],[Daily Points]]/Table2222[[#This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IF(Table2222[[#This Row],[Daily Points]]="",NA(),Table2222[[#This Row],[Daily Points]]/Table2222[[#This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IF(Table2222[[#This Row],[Daily Points]]="",NA(),Table2222[[#This Row],[Daily Points]]/Table2222[[#This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IF(Table2222[[#This Row],[Daily Points]]="",NA(),Table2222[[#This Row],[Daily Points]]/Table2222[[#This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IF(Table2222[[#This Row],[Daily Points]]="",NA(),Table2222[[#This Row],[Daily Points]]/Table2222[[#This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IF(Table2222[[#This Row],[Daily Points]]="",NA(),Table2222[[#This Row],[Daily Points]]/Table2222[[#This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IF(Table2222[[#This Row],[Daily Points]]="",NA(),Table2222[[#This Row],[Daily Points]]/Table2222[[#This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IF(Table2222[[#This Row],[Daily Points]]="",NA(),Table2222[[#This Row],[Daily Points]]/Table2222[[#This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IF(Table2222[[#This Row],[Daily Points]]="",NA(),Table2222[[#This Row],[Daily Points]]/Table2222[[#This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IF(Table2222[[#This Row],[Daily Points]]="",NA(),Table2222[[#This Row],[Daily Points]]/Table2222[[#This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IF(Table2222[[#This Row],[Daily Points]]="",NA(),Table2222[[#This Row],[Daily Points]]/Table2222[[#This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IF(Table2222[[#This Row],[Daily Points]]="",NA(),Table2222[[#This Row],[Daily Points]]/Table2222[[#This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IF(Table2222[[#This Row],[Daily Points]]="",NA(),Table2222[[#This Row],[Daily Points]]/Table2222[[#This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IF(Table2222[[#This Row],[Daily Points]]="",NA(),Table2222[[#This Row],[Daily Points]]/Table2222[[#This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IF(Table2222[[#This Row],[Daily Points]]="",NA(),Table2222[[#This Row],[Daily Points]]/Table2222[[#This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IF(Table2222[[#This Row],[Daily Points]]="",NA(),Table2222[[#This Row],[Daily Points]]/Table2222[[#This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IF(Table2222[[#This Row],[Daily Points]]="",NA(),Table2222[[#This Row],[Daily Points]]/Table2222[[#This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IF(Table2222[[#This Row],[Daily Points]]="",NA(),Table2222[[#This Row],[Daily Points]]/Table2222[[#This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IF(Table2222[[#This Row],[Daily Points]]="",NA(),Table2222[[#This Row],[Daily Points]]/Table2222[[#This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IF(Table2222[[#This Row],[Daily Points]]="",NA(),Table2222[[#This Row],[Daily Points]]/Table2222[[#This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IF(Table2222[[#This Row],[Daily Points]]="",NA(),Table2222[[#This Row],[Daily Points]]/Table2222[[#This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IF(Table2222[[#This Row],[Daily Points]]="",NA(),Table2222[[#This Row],[Daily Points]]/Table2222[[#This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IF(Table2222[[#This Row],[Daily Points]]="",NA(),Table2222[[#This Row],[Daily Points]]/Table2222[[#This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IF(Table2222[[#This Row],[Daily Points]]="",NA(),Table2222[[#This Row],[Daily Points]]/Table2222[[#This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IF(Table2222[[#This Row],[Daily Points]]="",NA(),Table2222[[#This Row],[Daily Points]]/Table2222[[#This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IF(Table2222[[#This Row],[Daily Points]]="",NA(),Table2222[[#This Row],[Daily Points]]/Table2222[[#This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IF(Table2222[[#This Row],[Daily Points]]="",NA(),Table2222[[#This Row],[Daily Points]]/Table2222[[#This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IF(Table2222[[#This Row],[Daily Points]]="",NA(),Table2222[[#This Row],[Daily Points]]/Table2222[[#This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IF(Table2222[[#This Row],[Daily Points]]="",NA(),Table2222[[#This Row],[Daily Points]]/Table2222[[#This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IF(Table2222[[#This Row],[Daily Points]]="",NA(),Table2222[[#This Row],[Daily Points]]/Table2222[[#This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IF(Table2222[[#This Row],[Daily Points]]="",NA(),Table2222[[#This Row],[Daily Points]]/Table2222[[#This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IF(Table2222[[#This Row],[Daily Points]]="",NA(),Table2222[[#This Row],[Daily Points]]/Table2222[[#This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IF(Table2222[[#This Row],[Daily Points]]="",NA(),Table2222[[#This Row],[Daily Points]]/Table2222[[#This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IF(Table2222[[#This Row],[Daily Points]]="",NA(),Table2222[[#This Row],[Daily Points]]/Table2222[[#This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IF(Table2222[[#This Row],[Daily Points]]="",NA(),Table2222[[#This Row],[Daily Points]]/Table2222[[#This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IF(Table2222[[#This Row],[Daily Points]]="",NA(),Table2222[[#This Row],[Daily Points]]/Table2222[[#This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IF(Table2222[[#This Row],[Daily Points]]="",NA(),Table2222[[#This Row],[Daily Points]]/Table2222[[#This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IF(Table2222[[#This Row],[Daily Points]]="",NA(),Table2222[[#This Row],[Daily Points]]/Table2222[[#This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IF(Table2222[[#This Row],[Daily Points]]="",NA(),Table2222[[#This Row],[Daily Points]]/Table2222[[#This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IF(Table2222[[#This Row],[Daily Points]]="",NA(),Table2222[[#This Row],[Daily Points]]/Table2222[[#This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IF(Table2222[[#This Row],[Daily Points]]="",NA(),Table2222[[#This Row],[Daily Points]]/Table2222[[#This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IF(Table2222[[#This Row],[Daily Points]]="",NA(),Table2222[[#This Row],[Daily Points]]/Table2222[[#This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IF(Table2222[[#This Row],[Daily Points]]="",NA(),Table2222[[#This Row],[Daily Points]]/Table2222[[#This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IF(Table2222[[#This Row],[Daily Points]]="",NA(),Table2222[[#This Row],[Daily Points]]/Table2222[[#This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IF(Table2222[[#This Row],[Daily Points]]="",NA(),Table2222[[#This Row],[Daily Points]]/Table2222[[#This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IF(Table2222[[#This Row],[Daily Points]]="",NA(),Table2222[[#This Row],[Daily Points]]/Table2222[[#This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IF(Table2222[[#This Row],[Daily Points]]="",NA(),Table2222[[#This Row],[Daily Points]]/Table2222[[#This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IF(Table2222[[#This Row],[Daily Points]]="",NA(),Table2222[[#This Row],[Daily Points]]/Table2222[[#This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IF(Table2222[[#This Row],[Daily Points]]="",NA(),Table2222[[#This Row],[Daily Points]]/Table2222[[#This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IF(Table2222[[#This Row],[Daily Points]]="",NA(),Table2222[[#This Row],[Daily Points]]/Table2222[[#This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IF(Table2222[[#This Row],[Daily Points]]="",NA(),Table2222[[#This Row],[Daily Points]]/Table2222[[#This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IF(Table2222[[#This Row],[Daily Points]]="",NA(),Table2222[[#This Row],[Daily Points]]/Table2222[[#This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IF(Table2222[[#This Row],[Daily Points]]="",NA(),Table2222[[#This Row],[Daily Points]]/Table2222[[#This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IF(Table2222[[#This Row],[Daily Points]]="",NA(),Table2222[[#This Row],[Daily Points]]/Table2222[[#This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IF(Table2222[[#This Row],[Daily Points]]="",NA(),Table2222[[#This Row],[Daily Points]]/Table2222[[#This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IF(Table2222[[#This Row],[Daily Points]]="",NA(),Table2222[[#This Row],[Daily Points]]/Table2222[[#This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IF(Table2222[[#This Row],[Daily Points]]="",NA(),Table2222[[#This Row],[Daily Points]]/Table2222[[#This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IF(Table2222[[#This Row],[Daily Points]]="",NA(),Table2222[[#This Row],[Daily Points]]/Table2222[[#This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IF(Table2222[[#This Row],[Daily Points]]="",NA(),Table2222[[#This Row],[Daily Points]]/Table2222[[#This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IF(Table2222[[#This Row],[Daily Points]]="",NA(),Table2222[[#This Row],[Daily Points]]/Table2222[[#This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IF(Table2222[[#This Row],[Daily Points]]="",NA(),Table2222[[#This Row],[Daily Points]]/Table2222[[#This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IF(Table2222[[#This Row],[Daily Points]]="",NA(),Table2222[[#This Row],[Daily Points]]/Table2222[[#This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IF(Table2222[[#This Row],[Daily Points]]="",NA(),Table2222[[#This Row],[Daily Points]]/Table2222[[#This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IF(Table2222[[#This Row],[Daily Points]]="",NA(),Table2222[[#This Row],[Daily Points]]/Table2222[[#This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IF(Table2222[[#This Row],[Daily Points]]="",NA(),Table2222[[#This Row],[Daily Points]]/Table2222[[#This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IF(Table2222[[#This Row],[Daily Points]]="",NA(),Table2222[[#This Row],[Daily Points]]/Table2222[[#This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IF(Table2222[[#This Row],[Daily Points]]="",NA(),Table2222[[#This Row],[Daily Points]]/Table2222[[#This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IF(Table2222[[#This Row],[Daily Points]]="",NA(),Table2222[[#This Row],[Daily Points]]/Table2222[[#This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IF(Table2222[[#This Row],[Daily Points]]="",NA(),Table2222[[#This Row],[Daily Points]]/Table2222[[#This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IF(Table2222[[#This Row],[Daily Points]]="",NA(),Table2222[[#This Row],[Daily Points]]/Table2222[[#This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IF(Table2222[[#This Row],[Daily Points]]="",NA(),Table2222[[#This Row],[Daily Points]]/Table2222[[#This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IF(Table2222[[#This Row],[Daily Points]]="",NA(),Table2222[[#This Row],[Daily Points]]/Table2222[[#This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IF(Table2222[[#This Row],[Daily Points]]="",NA(),Table2222[[#This Row],[Daily Points]]/Table2222[[#This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IF(Table2222[[#This Row],[Daily Points]]="",NA(),Table2222[[#This Row],[Daily Points]]/Table2222[[#This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IF(Table2222[[#This Row],[Daily Points]]="",NA(),Table2222[[#This Row],[Daily Points]]/Table2222[[#This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IF(Table2222[[#This Row],[Daily Points]]="",NA(),Table2222[[#This Row],[Daily Points]]/Table2222[[#This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IF(Table2222[[#This Row],[Daily Points]]="",NA(),Table2222[[#This Row],[Daily Points]]/Table2222[[#This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IF(Table2222[[#This Row],[Daily Points]]="",NA(),Table2222[[#This Row],[Daily Points]]/Table2222[[#This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IF(Table2222[[#This Row],[Daily Points]]="",NA(),Table2222[[#This Row],[Daily Points]]/Table2222[[#This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IF(Table2222[[#This Row],[Daily Points]]="",NA(),Table2222[[#This Row],[Daily Points]]/Table2222[[#This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IF(Table2222[[#This Row],[Daily Points]]="",NA(),Table2222[[#This Row],[Daily Points]]/Table2222[[#This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IF(Table2222[[#This Row],[Daily Points]]="",NA(),Table2222[[#This Row],[Daily Points]]/Table2222[[#This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IF(Table2222[[#This Row],[Daily Points]]="",NA(),Table2222[[#This Row],[Daily Points]]/Table2222[[#This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IF(Table2222[[#This Row],[Daily Points]]="",NA(),Table2222[[#This Row],[Daily Points]]/Table2222[[#This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IF(Table2222[[#This Row],[Daily Points]]="",NA(),Table2222[[#This Row],[Daily Points]]/Table2222[[#This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IF(Table2222[[#This Row],[Daily Points]]="",NA(),Table2222[[#This Row],[Daily Points]]/Table2222[[#This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IF(Table2222[[#This Row],[Daily Points]]="",NA(),Table2222[[#This Row],[Daily Points]]/Table2222[[#This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IF(Table2222[[#This Row],[Daily Points]]="",NA(),Table2222[[#This Row],[Daily Points]]/Table2222[[#This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IF(Table2222[[#This Row],[Daily Points]]="",NA(),Table2222[[#This Row],[Daily Points]]/Table2222[[#This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IF(Table2222[[#This Row],[Daily Points]]="",NA(),Table2222[[#This Row],[Daily Points]]/Table2222[[#This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IF(Table2222[[#This Row],[Daily Points]]="",NA(),Table2222[[#This Row],[Daily Points]]/Table2222[[#This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IF(Table2222[[#This Row],[Daily Points]]="",NA(),Table2222[[#This Row],[Daily Points]]/Table2222[[#This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IF(Table2222[[#This Row],[Daily Points]]="",NA(),Table2222[[#This Row],[Daily Points]]/Table2222[[#This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IF(Table2222[[#This Row],[Daily Points]]="",NA(),Table2222[[#This Row],[Daily Points]]/Table2222[[#This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IF(Table2222[[#This Row],[Daily Points]]="",NA(),Table2222[[#This Row],[Daily Points]]/Table2222[[#This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IF(Table2222[[#This Row],[Daily Points]]="",NA(),Table2222[[#This Row],[Daily Points]]/Table2222[[#This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IF(Table2222[[#This Row],[Daily Points]]="",NA(),Table2222[[#This Row],[Daily Points]]/Table2222[[#This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IF(Table2222[[#This Row],[Daily Points]]="",NA(),Table2222[[#This Row],[Daily Points]]/Table2222[[#This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IF(Table2222[[#This Row],[Daily Points]]="",NA(),Table2222[[#This Row],[Daily Points]]/Table2222[[#This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IF(Table2222[[#This Row],[Daily Points]]="",NA(),Table2222[[#This Row],[Daily Points]]/Table2222[[#This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IF(Table2222[[#This Row],[Daily Points]]="",NA(),Table2222[[#This Row],[Daily Points]]/Table2222[[#This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IF(Table2222[[#This Row],[Daily Points]]="",NA(),Table2222[[#This Row],[Daily Points]]/Table2222[[#This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IF(Table2222[[#This Row],[Daily Points]]="",NA(),Table2222[[#This Row],[Daily Points]]/Table2222[[#This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IF(Table2222[[#This Row],[Daily Points]]="",NA(),Table2222[[#This Row],[Daily Points]]/Table2222[[#This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IF(Table2222[[#This Row],[Daily Points]]="",NA(),Table2222[[#This Row],[Daily Points]]/Table2222[[#This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IF(Table2222[[#This Row],[Daily Points]]="",NA(),Table2222[[#This Row],[Daily Points]]/Table2222[[#This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IF(Table2222[[#This Row],[Daily Points]]="",NA(),Table2222[[#This Row],[Daily Points]]/Table2222[[#This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IF(Table2222[[#This Row],[Daily Points]]="",NA(),Table2222[[#This Row],[Daily Points]]/Table2222[[#This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IF(Table2222[[#This Row],[Daily Points]]="",NA(),Table2222[[#This Row],[Daily Points]]/Table2222[[#This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IF(Table2222[[#This Row],[Daily Points]]="",NA(),Table2222[[#This Row],[Daily Points]]/Table2222[[#This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IF(Table2222[[#This Row],[Daily Points]]="",NA(),Table2222[[#This Row],[Daily Points]]/Table2222[[#This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IF(Table2222[[#This Row],[Daily Points]]="",NA(),Table2222[[#This Row],[Daily Points]]/Table2222[[#This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IF(Table2222[[#This Row],[Daily Points]]="",NA(),Table2222[[#This Row],[Daily Points]]/Table2222[[#This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IF(Table2222[[#This Row],[Daily Points]]="",NA(),Table2222[[#This Row],[Daily Points]]/Table2222[[#This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IF(Table2222[[#This Row],[Daily Points]]="",NA(),Table2222[[#This Row],[Daily Points]]/Table2222[[#This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IF(Table2222[[#This Row],[Daily Points]]="",NA(),Table2222[[#This Row],[Daily Points]]/Table2222[[#This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IF(Table2222[[#This Row],[Daily Points]]="",NA(),Table2222[[#This Row],[Daily Points]]/Table2222[[#This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IF(Table2222[[#This Row],[Daily Points]]="",NA(),Table2222[[#This Row],[Daily Points]]/Table2222[[#This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IF(Table2222[[#This Row],[Daily Points]]="",NA(),Table2222[[#This Row],[Daily Points]]/Table2222[[#This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IF(Table2222[[#This Row],[Daily Points]]="",NA(),Table2222[[#This Row],[Daily Points]]/Table2222[[#This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IF(Table2222[[#This Row],[Daily Points]]="",NA(),Table2222[[#This Row],[Daily Points]]/Table2222[[#This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IF(Table2222[[#This Row],[Daily Points]]="",NA(),Table2222[[#This Row],[Daily Points]]/Table2222[[#This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IF(Table2222[[#This Row],[Daily Points]]="",NA(),Table2222[[#This Row],[Daily Points]]/Table2222[[#This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IF(Table2222[[#This Row],[Daily Points]]="",NA(),Table2222[[#This Row],[Daily Points]]/Table2222[[#This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IF(Table2222[[#This Row],[Daily Points]]="",NA(),Table2222[[#This Row],[Daily Points]]/Table2222[[#This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IF(Table2222[[#This Row],[Daily Points]]="",NA(),Table2222[[#This Row],[Daily Points]]/Table2222[[#This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IF(Table2222[[#This Row],[Daily Points]]="",NA(),Table2222[[#This Row],[Daily Points]]/Table2222[[#This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IF(Table2222[[#This Row],[Daily Points]]="",NA(),Table2222[[#This Row],[Daily Points]]/Table2222[[#This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IF(Table2222[[#This Row],[Daily Points]]="",NA(),Table2222[[#This Row],[Daily Points]]/Table2222[[#This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IF(Table2222[[#This Row],[Daily Points]]="",NA(),Table2222[[#This Row],[Daily Points]]/Table2222[[#This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IF(Table2222[[#This Row],[Daily Points]]="",NA(),Table2222[[#This Row],[Daily Points]]/Table2222[[#This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IF(Table2222[[#This Row],[Daily Points]]="",NA(),Table2222[[#This Row],[Daily Points]]/Table2222[[#This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IF(Table2222[[#This Row],[Daily Points]]="",NA(),Table2222[[#This Row],[Daily Points]]/Table2222[[#This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IF(Table2222[[#This Row],[Daily Points]]="",NA(),Table2222[[#This Row],[Daily Points]]/Table2222[[#This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IF(Table2222[[#This Row],[Daily Points]]="",NA(),Table2222[[#This Row],[Daily Points]]/Table2222[[#This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IF(Table2222[[#This Row],[Daily Points]]="",NA(),Table2222[[#This Row],[Daily Points]]/Table2222[[#This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IF(Table2222[[#This Row],[Daily Points]]="",NA(),Table2222[[#This Row],[Daily Points]]/Table2222[[#This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IF(Table2222[[#This Row],[Daily Points]]="",NA(),Table2222[[#This Row],[Daily Points]]/Table2222[[#This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IF(Table2222[[#This Row],[Daily Points]]="",NA(),Table2222[[#This Row],[Daily Points]]/Table2222[[#This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IF(Table2222[[#This Row],[Daily Points]]="",NA(),Table2222[[#This Row],[Daily Points]]/Table2222[[#This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IF(Table2222[[#This Row],[Daily Points]]="",NA(),Table2222[[#This Row],[Daily Points]]/Table2222[[#This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IF(Table2222[[#This Row],[Daily Points]]="",NA(),Table2222[[#This Row],[Daily Points]]/Table2222[[#This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IF(Table2222[[#This Row],[Daily Points]]="",NA(),Table2222[[#This Row],[Daily Points]]/Table2222[[#This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IF(Table2222[[#This Row],[Daily Points]]="",NA(),Table2222[[#This Row],[Daily Points]]/Table2222[[#This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IF(Table2222[[#This Row],[Daily Points]]="",NA(),Table2222[[#This Row],[Daily Points]]/Table2222[[#This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IF(Table2222[[#This Row],[Daily Points]]="",NA(),Table2222[[#This Row],[Daily Points]]/Table2222[[#This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IF(Table2222[[#This Row],[Daily Points]]="",NA(),Table2222[[#This Row],[Daily Points]]/Table2222[[#This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IF(Table2222[[#This Row],[Daily Points]]="",NA(),Table2222[[#This Row],[Daily Points]]/Table2222[[#This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IF(Table2222[[#This Row],[Daily Points]]="",NA(),Table2222[[#This Row],[Daily Points]]/Table2222[[#This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IF(Table2222[[#This Row],[Daily Points]]="",NA(),Table2222[[#This Row],[Daily Points]]/Table2222[[#This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IF(Table2222[[#This Row],[Daily Points]]="",NA(),Table2222[[#This Row],[Daily Points]]/Table2222[[#This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IF(Table2222[[#This Row],[Daily Points]]="",NA(),Table2222[[#This Row],[Daily Points]]/Table2222[[#This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IF(Table2222[[#This Row],[Daily Points]]="",NA(),Table2222[[#This Row],[Daily Points]]/Table2222[[#This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IF(Table2222[[#This Row],[Daily Points]]="",NA(),Table2222[[#This Row],[Daily Points]]/Table2222[[#This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IF(Table2222[[#This Row],[Daily Points]]="",NA(),Table2222[[#This Row],[Daily Points]]/Table2222[[#This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IF(Table2222[[#This Row],[Daily Points]]="",NA(),Table2222[[#This Row],[Daily Points]]/Table2222[[#This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IF(Table2222[[#This Row],[Daily Points]]="",NA(),Table2222[[#This Row],[Daily Points]]/Table2222[[#This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IF(Table2222[[#This Row],[Daily Points]]="",NA(),Table2222[[#This Row],[Daily Points]]/Table2222[[#This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IF(Table2222[[#This Row],[Daily Points]]="",NA(),Table2222[[#This Row],[Daily Points]]/Table2222[[#This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IF(Table2222[[#This Row],[Daily Points]]="",NA(),Table2222[[#This Row],[Daily Points]]/Table2222[[#This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IF(Table2222[[#This Row],[Daily Points]]="",NA(),Table2222[[#This Row],[Daily Points]]/Table2222[[#This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IF(Table2222[[#This Row],[Daily Points]]="",NA(),Table2222[[#This Row],[Daily Points]]/Table2222[[#This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IF(Table2222[[#This Row],[Daily Points]]="",NA(),Table2222[[#This Row],[Daily Points]]/Table2222[[#This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IF(Table2222[[#This Row],[Daily Points]]="",NA(),Table2222[[#This Row],[Daily Points]]/Table2222[[#This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IF(Table2222[[#This Row],[Daily Points]]="",NA(),Table2222[[#This Row],[Daily Points]]/Table2222[[#This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IF(Table2222[[#This Row],[Daily Points]]="",NA(),Table2222[[#This Row],[Daily Points]]/Table2222[[#This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IF(Table2222[[#This Row],[Daily Points]]="",NA(),Table2222[[#This Row],[Daily Points]]/Table2222[[#This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IF(Table2222[[#This Row],[Daily Points]]="",NA(),Table2222[[#This Row],[Daily Points]]/Table2222[[#This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IF(Table2222[[#This Row],[Daily Points]]="",NA(),Table2222[[#This Row],[Daily Points]]/Table2222[[#This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IF(Table2222[[#This Row],[Daily Points]]="",NA(),Table2222[[#This Row],[Daily Points]]/Table2222[[#This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IF(Table2222[[#This Row],[Daily Points]]="",NA(),Table2222[[#This Row],[Daily Points]]/Table2222[[#This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IF(Table2222[[#This Row],[Daily Points]]="",NA(),Table2222[[#This Row],[Daily Points]]/Table2222[[#This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IF(Table2222[[#This Row],[Daily Points]]="",NA(),Table2222[[#This Row],[Daily Points]]/Table2222[[#This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IF(Table2222[[#This Row],[Daily Points]]="",NA(),Table2222[[#This Row],[Daily Points]]/Table2222[[#This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IF(Table2222[[#This Row],[Daily Points]]="",NA(),Table2222[[#This Row],[Daily Points]]/Table2222[[#This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IF(Table2222[[#This Row],[Daily Points]]="",NA(),Table2222[[#This Row],[Daily Points]]/Table2222[[#This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IF(Table2222[[#This Row],[Daily Points]]="",NA(),Table2222[[#This Row],[Daily Points]]/Table2222[[#This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IF(Table2222[[#This Row],[Daily Points]]="",NA(),Table2222[[#This Row],[Daily Points]]/Table2222[[#This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IF(Table2222[[#This Row],[Daily Points]]="",NA(),Table2222[[#This Row],[Daily Points]]/Table2222[[#This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IF(Table2222[[#This Row],[Daily Points]]="",NA(),Table2222[[#This Row],[Daily Points]]/Table2222[[#This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IF(Table2222[[#This Row],[Daily Points]]="",NA(),Table2222[[#This Row],[Daily Points]]/Table2222[[#This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IF(Table2222[[#This Row],[Daily Points]]="",NA(),Table2222[[#This Row],[Daily Points]]/Table2222[[#This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IF(Table2222[[#This Row],[Daily Points]]="",NA(),Table2222[[#This Row],[Daily Points]]/Table2222[[#This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IF(Table2222[[#This Row],[Daily Points]]="",NA(),Table2222[[#This Row],[Daily Points]]/Table2222[[#This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IF(Table2222[[#This Row],[Daily Points]]="",NA(),Table2222[[#This Row],[Daily Points]]/Table2222[[#This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IF(Table2222[[#This Row],[Daily Points]]="",NA(),Table2222[[#This Row],[Daily Points]]/Table2222[[#This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IF(Table2222[[#This Row],[Daily Points]]="",NA(),Table2222[[#This Row],[Daily Points]]/Table2222[[#This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IF(Table2222[[#This Row],[Daily Points]]="",NA(),Table2222[[#This Row],[Daily Points]]/Table2222[[#This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IF(Table2222[[#This Row],[Daily Points]]="",NA(),Table2222[[#This Row],[Daily Points]]/Table2222[[#This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IF(Table2222[[#This Row],[Daily Points]]="",NA(),Table2222[[#This Row],[Daily Points]]/Table2222[[#This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IF(Table2222[[#This Row],[Daily Points]]="",NA(),Table2222[[#This Row],[Daily Points]]/Table2222[[#This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IF(Table2222[[#This Row],[Daily Points]]="",NA(),Table2222[[#This Row],[Daily Points]]/Table2222[[#This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IF(Table2222[[#This Row],[Daily Points]]="",NA(),Table2222[[#This Row],[Daily Points]]/Table2222[[#This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IF(Table2222[[#This Row],[Daily Points]]="",NA(),Table2222[[#This Row],[Daily Points]]/Table2222[[#This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IF(Table2222[[#This Row],[Daily Points]]="",NA(),Table2222[[#This Row],[Daily Points]]/Table2222[[#This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IF(Table2222[[#This Row],[Daily Points]]="",NA(),Table2222[[#This Row],[Daily Points]]/Table2222[[#This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IF(Table2222[[#This Row],[Daily Points]]="",NA(),Table2222[[#This Row],[Daily Points]]/Table2222[[#This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IF(Table2222[[#This Row],[Daily Points]]="",NA(),Table2222[[#This Row],[Daily Points]]/Table2222[[#This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IF(Table2222[[#This Row],[Daily Points]]="",NA(),Table2222[[#This Row],[Daily Points]]/Table2222[[#This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IF(Table2222[[#This Row],[Daily Points]]="",NA(),Table2222[[#This Row],[Daily Points]]/Table2222[[#This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IF(Table2222[[#This Row],[Daily Points]]="",NA(),Table2222[[#This Row],[Daily Points]]/Table2222[[#This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IF(Table2222[[#This Row],[Daily Points]]="",NA(),Table2222[[#This Row],[Daily Points]]/Table2222[[#This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IF(Table2222[[#This Row],[Daily Points]]="",NA(),Table2222[[#This Row],[Daily Points]]/Table2222[[#This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IF(Table2222[[#This Row],[Daily Points]]="",NA(),Table2222[[#This Row],[Daily Points]]/Table2222[[#This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JDtzd//MIVv8Uls4V85S0SfAN67xxxQ6HHt2oMQi3o2gGCfuQXrkR8D9k2K/RWyYIHJGDgyLS22Y2QsOyO8XVA==" saltValue="nuZegNzU7wwTOsxzLQl18Q==" spinCount="100000" sheet="1" scenarios="1" selectLockedCells="1"/>
  <mergeCells count="4"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600-000000000000}">
      <formula1>AND(WEEKDAY(A4)=2,A4&gt;=38971,A4&lt;38971+365.25*100)</formula1>
    </dataValidation>
  </dataValidations>
  <pageMargins left="0.7" right="0.7" top="0.75" bottom="0.75" header="0.3" footer="0.3"/>
  <pageSetup scale="70" orientation="landscape" r:id="rId1"/>
  <drawing r:id="rId2"/>
  <tableParts count="1">
    <tablePart r:id="rId3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4.08984375" style="5" customWidth="1"/>
    <col min="3" max="3" width="14.08984375" style="8" customWidth="1"/>
    <col min="4" max="4" width="14.08984375" style="6" customWidth="1"/>
    <col min="5" max="5" width="14.08984375" style="7" customWidth="1"/>
    <col min="6" max="6" width="14.0898437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" customHeight="1" x14ac:dyDescent="0.35"/>
    <row r="2" spans="1:18" s="5" customFormat="1" ht="26" x14ac:dyDescent="0.6">
      <c r="A2" s="54">
        <f>StudentInfo!B25</f>
        <v>0</v>
      </c>
      <c r="B2" s="55"/>
      <c r="C2" s="55"/>
      <c r="D2" s="55"/>
      <c r="E2" s="55"/>
      <c r="F2" s="55">
        <f>StudentInfo!V25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IF(Table2223[[#This Row],[Daily Points]]="",NA(),Table2223[[#This Row],[Daily Points]]/Table2223[[#This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IF(Table2223[[#This Row],[Daily Points]]="",NA(),Table2223[[#This Row],[Daily Points]]/Table2223[[#This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IF(Table2223[[#This Row],[Daily Points]]="",NA(),Table2223[[#This Row],[Daily Points]]/Table2223[[#This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IF(Table2223[[#This Row],[Daily Points]]="",NA(),Table2223[[#This Row],[Daily Points]]/Table2223[[#This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IF(Table2223[[#This Row],[Daily Points]]="",NA(),Table2223[[#This Row],[Daily Points]]/Table2223[[#This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IF(Table2223[[#This Row],[Daily Points]]="",NA(),Table2223[[#This Row],[Daily Points]]/Table2223[[#This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IF(Table2223[[#This Row],[Daily Points]]="",NA(),Table2223[[#This Row],[Daily Points]]/Table2223[[#This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IF(Table2223[[#This Row],[Daily Points]]="",NA(),Table2223[[#This Row],[Daily Points]]/Table2223[[#This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IF(Table2223[[#This Row],[Daily Points]]="",NA(),Table2223[[#This Row],[Daily Points]]/Table2223[[#This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IF(Table2223[[#This Row],[Daily Points]]="",NA(),Table2223[[#This Row],[Daily Points]]/Table2223[[#This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IF(Table2223[[#This Row],[Daily Points]]="",NA(),Table2223[[#This Row],[Daily Points]]/Table2223[[#This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IF(Table2223[[#This Row],[Daily Points]]="",NA(),Table2223[[#This Row],[Daily Points]]/Table2223[[#This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IF(Table2223[[#This Row],[Daily Points]]="",NA(),Table2223[[#This Row],[Daily Points]]/Table2223[[#This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IF(Table2223[[#This Row],[Daily Points]]="",NA(),Table2223[[#This Row],[Daily Points]]/Table2223[[#This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IF(Table2223[[#This Row],[Daily Points]]="",NA(),Table2223[[#This Row],[Daily Points]]/Table2223[[#This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IF(Table2223[[#This Row],[Daily Points]]="",NA(),Table2223[[#This Row],[Daily Points]]/Table2223[[#This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IF(Table2223[[#This Row],[Daily Points]]="",NA(),Table2223[[#This Row],[Daily Points]]/Table2223[[#This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IF(Table2223[[#This Row],[Daily Points]]="",NA(),Table2223[[#This Row],[Daily Points]]/Table2223[[#This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IF(Table2223[[#This Row],[Daily Points]]="",NA(),Table2223[[#This Row],[Daily Points]]/Table2223[[#This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IF(Table2223[[#This Row],[Daily Points]]="",NA(),Table2223[[#This Row],[Daily Points]]/Table2223[[#This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IF(Table2223[[#This Row],[Daily Points]]="",NA(),Table2223[[#This Row],[Daily Points]]/Table2223[[#This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IF(Table2223[[#This Row],[Daily Points]]="",NA(),Table2223[[#This Row],[Daily Points]]/Table2223[[#This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IF(Table2223[[#This Row],[Daily Points]]="",NA(),Table2223[[#This Row],[Daily Points]]/Table2223[[#This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IF(Table2223[[#This Row],[Daily Points]]="",NA(),Table2223[[#This Row],[Daily Points]]/Table2223[[#This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IF(Table2223[[#This Row],[Daily Points]]="",NA(),Table2223[[#This Row],[Daily Points]]/Table2223[[#This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IF(Table2223[[#This Row],[Daily Points]]="",NA(),Table2223[[#This Row],[Daily Points]]/Table2223[[#This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IF(Table2223[[#This Row],[Daily Points]]="",NA(),Table2223[[#This Row],[Daily Points]]/Table2223[[#This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IF(Table2223[[#This Row],[Daily Points]]="",NA(),Table2223[[#This Row],[Daily Points]]/Table2223[[#This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IF(Table2223[[#This Row],[Daily Points]]="",NA(),Table2223[[#This Row],[Daily Points]]/Table2223[[#This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IF(Table2223[[#This Row],[Daily Points]]="",NA(),Table2223[[#This Row],[Daily Points]]/Table2223[[#This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IF(Table2223[[#This Row],[Daily Points]]="",NA(),Table2223[[#This Row],[Daily Points]]/Table2223[[#This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IF(Table2223[[#This Row],[Daily Points]]="",NA(),Table2223[[#This Row],[Daily Points]]/Table2223[[#This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IF(Table2223[[#This Row],[Daily Points]]="",NA(),Table2223[[#This Row],[Daily Points]]/Table2223[[#This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IF(Table2223[[#This Row],[Daily Points]]="",NA(),Table2223[[#This Row],[Daily Points]]/Table2223[[#This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IF(Table2223[[#This Row],[Daily Points]]="",NA(),Table2223[[#This Row],[Daily Points]]/Table2223[[#This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IF(Table2223[[#This Row],[Daily Points]]="",NA(),Table2223[[#This Row],[Daily Points]]/Table2223[[#This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IF(Table2223[[#This Row],[Daily Points]]="",NA(),Table2223[[#This Row],[Daily Points]]/Table2223[[#This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IF(Table2223[[#This Row],[Daily Points]]="",NA(),Table2223[[#This Row],[Daily Points]]/Table2223[[#This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IF(Table2223[[#This Row],[Daily Points]]="",NA(),Table2223[[#This Row],[Daily Points]]/Table2223[[#This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IF(Table2223[[#This Row],[Daily Points]]="",NA(),Table2223[[#This Row],[Daily Points]]/Table2223[[#This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IF(Table2223[[#This Row],[Daily Points]]="",NA(),Table2223[[#This Row],[Daily Points]]/Table2223[[#This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IF(Table2223[[#This Row],[Daily Points]]="",NA(),Table2223[[#This Row],[Daily Points]]/Table2223[[#This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IF(Table2223[[#This Row],[Daily Points]]="",NA(),Table2223[[#This Row],[Daily Points]]/Table2223[[#This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IF(Table2223[[#This Row],[Daily Points]]="",NA(),Table2223[[#This Row],[Daily Points]]/Table2223[[#This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IF(Table2223[[#This Row],[Daily Points]]="",NA(),Table2223[[#This Row],[Daily Points]]/Table2223[[#This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IF(Table2223[[#This Row],[Daily Points]]="",NA(),Table2223[[#This Row],[Daily Points]]/Table2223[[#This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IF(Table2223[[#This Row],[Daily Points]]="",NA(),Table2223[[#This Row],[Daily Points]]/Table2223[[#This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IF(Table2223[[#This Row],[Daily Points]]="",NA(),Table2223[[#This Row],[Daily Points]]/Table2223[[#This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IF(Table2223[[#This Row],[Daily Points]]="",NA(),Table2223[[#This Row],[Daily Points]]/Table2223[[#This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IF(Table2223[[#This Row],[Daily Points]]="",NA(),Table2223[[#This Row],[Daily Points]]/Table2223[[#This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IF(Table2223[[#This Row],[Daily Points]]="",NA(),Table2223[[#This Row],[Daily Points]]/Table2223[[#This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IF(Table2223[[#This Row],[Daily Points]]="",NA(),Table2223[[#This Row],[Daily Points]]/Table2223[[#This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IF(Table2223[[#This Row],[Daily Points]]="",NA(),Table2223[[#This Row],[Daily Points]]/Table2223[[#This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IF(Table2223[[#This Row],[Daily Points]]="",NA(),Table2223[[#This Row],[Daily Points]]/Table2223[[#This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IF(Table2223[[#This Row],[Daily Points]]="",NA(),Table2223[[#This Row],[Daily Points]]/Table2223[[#This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IF(Table2223[[#This Row],[Daily Points]]="",NA(),Table2223[[#This Row],[Daily Points]]/Table2223[[#This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IF(Table2223[[#This Row],[Daily Points]]="",NA(),Table2223[[#This Row],[Daily Points]]/Table2223[[#This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IF(Table2223[[#This Row],[Daily Points]]="",NA(),Table2223[[#This Row],[Daily Points]]/Table2223[[#This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IF(Table2223[[#This Row],[Daily Points]]="",NA(),Table2223[[#This Row],[Daily Points]]/Table2223[[#This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IF(Table2223[[#This Row],[Daily Points]]="",NA(),Table2223[[#This Row],[Daily Points]]/Table2223[[#This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IF(Table2223[[#This Row],[Daily Points]]="",NA(),Table2223[[#This Row],[Daily Points]]/Table2223[[#This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IF(Table2223[[#This Row],[Daily Points]]="",NA(),Table2223[[#This Row],[Daily Points]]/Table2223[[#This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IF(Table2223[[#This Row],[Daily Points]]="",NA(),Table2223[[#This Row],[Daily Points]]/Table2223[[#This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IF(Table2223[[#This Row],[Daily Points]]="",NA(),Table2223[[#This Row],[Daily Points]]/Table2223[[#This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IF(Table2223[[#This Row],[Daily Points]]="",NA(),Table2223[[#This Row],[Daily Points]]/Table2223[[#This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IF(Table2223[[#This Row],[Daily Points]]="",NA(),Table2223[[#This Row],[Daily Points]]/Table2223[[#This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IF(Table2223[[#This Row],[Daily Points]]="",NA(),Table2223[[#This Row],[Daily Points]]/Table2223[[#This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IF(Table2223[[#This Row],[Daily Points]]="",NA(),Table2223[[#This Row],[Daily Points]]/Table2223[[#This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IF(Table2223[[#This Row],[Daily Points]]="",NA(),Table2223[[#This Row],[Daily Points]]/Table2223[[#This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IF(Table2223[[#This Row],[Daily Points]]="",NA(),Table2223[[#This Row],[Daily Points]]/Table2223[[#This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IF(Table2223[[#This Row],[Daily Points]]="",NA(),Table2223[[#This Row],[Daily Points]]/Table2223[[#This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IF(Table2223[[#This Row],[Daily Points]]="",NA(),Table2223[[#This Row],[Daily Points]]/Table2223[[#This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IF(Table2223[[#This Row],[Daily Points]]="",NA(),Table2223[[#This Row],[Daily Points]]/Table2223[[#This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IF(Table2223[[#This Row],[Daily Points]]="",NA(),Table2223[[#This Row],[Daily Points]]/Table2223[[#This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IF(Table2223[[#This Row],[Daily Points]]="",NA(),Table2223[[#This Row],[Daily Points]]/Table2223[[#This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IF(Table2223[[#This Row],[Daily Points]]="",NA(),Table2223[[#This Row],[Daily Points]]/Table2223[[#This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IF(Table2223[[#This Row],[Daily Points]]="",NA(),Table2223[[#This Row],[Daily Points]]/Table2223[[#This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IF(Table2223[[#This Row],[Daily Points]]="",NA(),Table2223[[#This Row],[Daily Points]]/Table2223[[#This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IF(Table2223[[#This Row],[Daily Points]]="",NA(),Table2223[[#This Row],[Daily Points]]/Table2223[[#This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IF(Table2223[[#This Row],[Daily Points]]="",NA(),Table2223[[#This Row],[Daily Points]]/Table2223[[#This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IF(Table2223[[#This Row],[Daily Points]]="",NA(),Table2223[[#This Row],[Daily Points]]/Table2223[[#This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IF(Table2223[[#This Row],[Daily Points]]="",NA(),Table2223[[#This Row],[Daily Points]]/Table2223[[#This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IF(Table2223[[#This Row],[Daily Points]]="",NA(),Table2223[[#This Row],[Daily Points]]/Table2223[[#This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IF(Table2223[[#This Row],[Daily Points]]="",NA(),Table2223[[#This Row],[Daily Points]]/Table2223[[#This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IF(Table2223[[#This Row],[Daily Points]]="",NA(),Table2223[[#This Row],[Daily Points]]/Table2223[[#This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IF(Table2223[[#This Row],[Daily Points]]="",NA(),Table2223[[#This Row],[Daily Points]]/Table2223[[#This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IF(Table2223[[#This Row],[Daily Points]]="",NA(),Table2223[[#This Row],[Daily Points]]/Table2223[[#This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IF(Table2223[[#This Row],[Daily Points]]="",NA(),Table2223[[#This Row],[Daily Points]]/Table2223[[#This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IF(Table2223[[#This Row],[Daily Points]]="",NA(),Table2223[[#This Row],[Daily Points]]/Table2223[[#This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IF(Table2223[[#This Row],[Daily Points]]="",NA(),Table2223[[#This Row],[Daily Points]]/Table2223[[#This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IF(Table2223[[#This Row],[Daily Points]]="",NA(),Table2223[[#This Row],[Daily Points]]/Table2223[[#This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IF(Table2223[[#This Row],[Daily Points]]="",NA(),Table2223[[#This Row],[Daily Points]]/Table2223[[#This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IF(Table2223[[#This Row],[Daily Points]]="",NA(),Table2223[[#This Row],[Daily Points]]/Table2223[[#This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IF(Table2223[[#This Row],[Daily Points]]="",NA(),Table2223[[#This Row],[Daily Points]]/Table2223[[#This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IF(Table2223[[#This Row],[Daily Points]]="",NA(),Table2223[[#This Row],[Daily Points]]/Table2223[[#This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IF(Table2223[[#This Row],[Daily Points]]="",NA(),Table2223[[#This Row],[Daily Points]]/Table2223[[#This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IF(Table2223[[#This Row],[Daily Points]]="",NA(),Table2223[[#This Row],[Daily Points]]/Table2223[[#This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IF(Table2223[[#This Row],[Daily Points]]="",NA(),Table2223[[#This Row],[Daily Points]]/Table2223[[#This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IF(Table2223[[#This Row],[Daily Points]]="",NA(),Table2223[[#This Row],[Daily Points]]/Table2223[[#This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IF(Table2223[[#This Row],[Daily Points]]="",NA(),Table2223[[#This Row],[Daily Points]]/Table2223[[#This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IF(Table2223[[#This Row],[Daily Points]]="",NA(),Table2223[[#This Row],[Daily Points]]/Table2223[[#This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IF(Table2223[[#This Row],[Daily Points]]="",NA(),Table2223[[#This Row],[Daily Points]]/Table2223[[#This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IF(Table2223[[#This Row],[Daily Points]]="",NA(),Table2223[[#This Row],[Daily Points]]/Table2223[[#This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IF(Table2223[[#This Row],[Daily Points]]="",NA(),Table2223[[#This Row],[Daily Points]]/Table2223[[#This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IF(Table2223[[#This Row],[Daily Points]]="",NA(),Table2223[[#This Row],[Daily Points]]/Table2223[[#This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IF(Table2223[[#This Row],[Daily Points]]="",NA(),Table2223[[#This Row],[Daily Points]]/Table2223[[#This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IF(Table2223[[#This Row],[Daily Points]]="",NA(),Table2223[[#This Row],[Daily Points]]/Table2223[[#This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IF(Table2223[[#This Row],[Daily Points]]="",NA(),Table2223[[#This Row],[Daily Points]]/Table2223[[#This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IF(Table2223[[#This Row],[Daily Points]]="",NA(),Table2223[[#This Row],[Daily Points]]/Table2223[[#This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IF(Table2223[[#This Row],[Daily Points]]="",NA(),Table2223[[#This Row],[Daily Points]]/Table2223[[#This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IF(Table2223[[#This Row],[Daily Points]]="",NA(),Table2223[[#This Row],[Daily Points]]/Table2223[[#This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IF(Table2223[[#This Row],[Daily Points]]="",NA(),Table2223[[#This Row],[Daily Points]]/Table2223[[#This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IF(Table2223[[#This Row],[Daily Points]]="",NA(),Table2223[[#This Row],[Daily Points]]/Table2223[[#This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IF(Table2223[[#This Row],[Daily Points]]="",NA(),Table2223[[#This Row],[Daily Points]]/Table2223[[#This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IF(Table2223[[#This Row],[Daily Points]]="",NA(),Table2223[[#This Row],[Daily Points]]/Table2223[[#This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IF(Table2223[[#This Row],[Daily Points]]="",NA(),Table2223[[#This Row],[Daily Points]]/Table2223[[#This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IF(Table2223[[#This Row],[Daily Points]]="",NA(),Table2223[[#This Row],[Daily Points]]/Table2223[[#This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IF(Table2223[[#This Row],[Daily Points]]="",NA(),Table2223[[#This Row],[Daily Points]]/Table2223[[#This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IF(Table2223[[#This Row],[Daily Points]]="",NA(),Table2223[[#This Row],[Daily Points]]/Table2223[[#This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IF(Table2223[[#This Row],[Daily Points]]="",NA(),Table2223[[#This Row],[Daily Points]]/Table2223[[#This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IF(Table2223[[#This Row],[Daily Points]]="",NA(),Table2223[[#This Row],[Daily Points]]/Table2223[[#This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IF(Table2223[[#This Row],[Daily Points]]="",NA(),Table2223[[#This Row],[Daily Points]]/Table2223[[#This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IF(Table2223[[#This Row],[Daily Points]]="",NA(),Table2223[[#This Row],[Daily Points]]/Table2223[[#This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IF(Table2223[[#This Row],[Daily Points]]="",NA(),Table2223[[#This Row],[Daily Points]]/Table2223[[#This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IF(Table2223[[#This Row],[Daily Points]]="",NA(),Table2223[[#This Row],[Daily Points]]/Table2223[[#This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IF(Table2223[[#This Row],[Daily Points]]="",NA(),Table2223[[#This Row],[Daily Points]]/Table2223[[#This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IF(Table2223[[#This Row],[Daily Points]]="",NA(),Table2223[[#This Row],[Daily Points]]/Table2223[[#This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IF(Table2223[[#This Row],[Daily Points]]="",NA(),Table2223[[#This Row],[Daily Points]]/Table2223[[#This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IF(Table2223[[#This Row],[Daily Points]]="",NA(),Table2223[[#This Row],[Daily Points]]/Table2223[[#This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IF(Table2223[[#This Row],[Daily Points]]="",NA(),Table2223[[#This Row],[Daily Points]]/Table2223[[#This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IF(Table2223[[#This Row],[Daily Points]]="",NA(),Table2223[[#This Row],[Daily Points]]/Table2223[[#This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IF(Table2223[[#This Row],[Daily Points]]="",NA(),Table2223[[#This Row],[Daily Points]]/Table2223[[#This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IF(Table2223[[#This Row],[Daily Points]]="",NA(),Table2223[[#This Row],[Daily Points]]/Table2223[[#This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IF(Table2223[[#This Row],[Daily Points]]="",NA(),Table2223[[#This Row],[Daily Points]]/Table2223[[#This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IF(Table2223[[#This Row],[Daily Points]]="",NA(),Table2223[[#This Row],[Daily Points]]/Table2223[[#This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IF(Table2223[[#This Row],[Daily Points]]="",NA(),Table2223[[#This Row],[Daily Points]]/Table2223[[#This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IF(Table2223[[#This Row],[Daily Points]]="",NA(),Table2223[[#This Row],[Daily Points]]/Table2223[[#This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IF(Table2223[[#This Row],[Daily Points]]="",NA(),Table2223[[#This Row],[Daily Points]]/Table2223[[#This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IF(Table2223[[#This Row],[Daily Points]]="",NA(),Table2223[[#This Row],[Daily Points]]/Table2223[[#This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IF(Table2223[[#This Row],[Daily Points]]="",NA(),Table2223[[#This Row],[Daily Points]]/Table2223[[#This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IF(Table2223[[#This Row],[Daily Points]]="",NA(),Table2223[[#This Row],[Daily Points]]/Table2223[[#This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IF(Table2223[[#This Row],[Daily Points]]="",NA(),Table2223[[#This Row],[Daily Points]]/Table2223[[#This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IF(Table2223[[#This Row],[Daily Points]]="",NA(),Table2223[[#This Row],[Daily Points]]/Table2223[[#This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IF(Table2223[[#This Row],[Daily Points]]="",NA(),Table2223[[#This Row],[Daily Points]]/Table2223[[#This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IF(Table2223[[#This Row],[Daily Points]]="",NA(),Table2223[[#This Row],[Daily Points]]/Table2223[[#This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IF(Table2223[[#This Row],[Daily Points]]="",NA(),Table2223[[#This Row],[Daily Points]]/Table2223[[#This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IF(Table2223[[#This Row],[Daily Points]]="",NA(),Table2223[[#This Row],[Daily Points]]/Table2223[[#This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IF(Table2223[[#This Row],[Daily Points]]="",NA(),Table2223[[#This Row],[Daily Points]]/Table2223[[#This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IF(Table2223[[#This Row],[Daily Points]]="",NA(),Table2223[[#This Row],[Daily Points]]/Table2223[[#This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IF(Table2223[[#This Row],[Daily Points]]="",NA(),Table2223[[#This Row],[Daily Points]]/Table2223[[#This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IF(Table2223[[#This Row],[Daily Points]]="",NA(),Table2223[[#This Row],[Daily Points]]/Table2223[[#This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IF(Table2223[[#This Row],[Daily Points]]="",NA(),Table2223[[#This Row],[Daily Points]]/Table2223[[#This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IF(Table2223[[#This Row],[Daily Points]]="",NA(),Table2223[[#This Row],[Daily Points]]/Table2223[[#This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IF(Table2223[[#This Row],[Daily Points]]="",NA(),Table2223[[#This Row],[Daily Points]]/Table2223[[#This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IF(Table2223[[#This Row],[Daily Points]]="",NA(),Table2223[[#This Row],[Daily Points]]/Table2223[[#This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IF(Table2223[[#This Row],[Daily Points]]="",NA(),Table2223[[#This Row],[Daily Points]]/Table2223[[#This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IF(Table2223[[#This Row],[Daily Points]]="",NA(),Table2223[[#This Row],[Daily Points]]/Table2223[[#This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IF(Table2223[[#This Row],[Daily Points]]="",NA(),Table2223[[#This Row],[Daily Points]]/Table2223[[#This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IF(Table2223[[#This Row],[Daily Points]]="",NA(),Table2223[[#This Row],[Daily Points]]/Table2223[[#This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IF(Table2223[[#This Row],[Daily Points]]="",NA(),Table2223[[#This Row],[Daily Points]]/Table2223[[#This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IF(Table2223[[#This Row],[Daily Points]]="",NA(),Table2223[[#This Row],[Daily Points]]/Table2223[[#This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IF(Table2223[[#This Row],[Daily Points]]="",NA(),Table2223[[#This Row],[Daily Points]]/Table2223[[#This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IF(Table2223[[#This Row],[Daily Points]]="",NA(),Table2223[[#This Row],[Daily Points]]/Table2223[[#This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IF(Table2223[[#This Row],[Daily Points]]="",NA(),Table2223[[#This Row],[Daily Points]]/Table2223[[#This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IF(Table2223[[#This Row],[Daily Points]]="",NA(),Table2223[[#This Row],[Daily Points]]/Table2223[[#This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IF(Table2223[[#This Row],[Daily Points]]="",NA(),Table2223[[#This Row],[Daily Points]]/Table2223[[#This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IF(Table2223[[#This Row],[Daily Points]]="",NA(),Table2223[[#This Row],[Daily Points]]/Table2223[[#This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IF(Table2223[[#This Row],[Daily Points]]="",NA(),Table2223[[#This Row],[Daily Points]]/Table2223[[#This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IF(Table2223[[#This Row],[Daily Points]]="",NA(),Table2223[[#This Row],[Daily Points]]/Table2223[[#This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IF(Table2223[[#This Row],[Daily Points]]="",NA(),Table2223[[#This Row],[Daily Points]]/Table2223[[#This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IF(Table2223[[#This Row],[Daily Points]]="",NA(),Table2223[[#This Row],[Daily Points]]/Table2223[[#This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IF(Table2223[[#This Row],[Daily Points]]="",NA(),Table2223[[#This Row],[Daily Points]]/Table2223[[#This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IF(Table2223[[#This Row],[Daily Points]]="",NA(),Table2223[[#This Row],[Daily Points]]/Table2223[[#This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IF(Table2223[[#This Row],[Daily Points]]="",NA(),Table2223[[#This Row],[Daily Points]]/Table2223[[#This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IF(Table2223[[#This Row],[Daily Points]]="",NA(),Table2223[[#This Row],[Daily Points]]/Table2223[[#This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IF(Table2223[[#This Row],[Daily Points]]="",NA(),Table2223[[#This Row],[Daily Points]]/Table2223[[#This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IF(Table2223[[#This Row],[Daily Points]]="",NA(),Table2223[[#This Row],[Daily Points]]/Table2223[[#This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IF(Table2223[[#This Row],[Daily Points]]="",NA(),Table2223[[#This Row],[Daily Points]]/Table2223[[#This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IF(Table2223[[#This Row],[Daily Points]]="",NA(),Table2223[[#This Row],[Daily Points]]/Table2223[[#This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IF(Table2223[[#This Row],[Daily Points]]="",NA(),Table2223[[#This Row],[Daily Points]]/Table2223[[#This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IF(Table2223[[#This Row],[Daily Points]]="",NA(),Table2223[[#This Row],[Daily Points]]/Table2223[[#This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IF(Table2223[[#This Row],[Daily Points]]="",NA(),Table2223[[#This Row],[Daily Points]]/Table2223[[#This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IF(Table2223[[#This Row],[Daily Points]]="",NA(),Table2223[[#This Row],[Daily Points]]/Table2223[[#This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IF(Table2223[[#This Row],[Daily Points]]="",NA(),Table2223[[#This Row],[Daily Points]]/Table2223[[#This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IF(Table2223[[#This Row],[Daily Points]]="",NA(),Table2223[[#This Row],[Daily Points]]/Table2223[[#This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IF(Table2223[[#This Row],[Daily Points]]="",NA(),Table2223[[#This Row],[Daily Points]]/Table2223[[#This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IF(Table2223[[#This Row],[Daily Points]]="",NA(),Table2223[[#This Row],[Daily Points]]/Table2223[[#This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IF(Table2223[[#This Row],[Daily Points]]="",NA(),Table2223[[#This Row],[Daily Points]]/Table2223[[#This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IF(Table2223[[#This Row],[Daily Points]]="",NA(),Table2223[[#This Row],[Daily Points]]/Table2223[[#This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IF(Table2223[[#This Row],[Daily Points]]="",NA(),Table2223[[#This Row],[Daily Points]]/Table2223[[#This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IF(Table2223[[#This Row],[Daily Points]]="",NA(),Table2223[[#This Row],[Daily Points]]/Table2223[[#This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IF(Table2223[[#This Row],[Daily Points]]="",NA(),Table2223[[#This Row],[Daily Points]]/Table2223[[#This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IF(Table2223[[#This Row],[Daily Points]]="",NA(),Table2223[[#This Row],[Daily Points]]/Table2223[[#This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IF(Table2223[[#This Row],[Daily Points]]="",NA(),Table2223[[#This Row],[Daily Points]]/Table2223[[#This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IF(Table2223[[#This Row],[Daily Points]]="",NA(),Table2223[[#This Row],[Daily Points]]/Table2223[[#This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IF(Table2223[[#This Row],[Daily Points]]="",NA(),Table2223[[#This Row],[Daily Points]]/Table2223[[#This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IF(Table2223[[#This Row],[Daily Points]]="",NA(),Table2223[[#This Row],[Daily Points]]/Table2223[[#This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IF(Table2223[[#This Row],[Daily Points]]="",NA(),Table2223[[#This Row],[Daily Points]]/Table2223[[#This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IF(Table2223[[#This Row],[Daily Points]]="",NA(),Table2223[[#This Row],[Daily Points]]/Table2223[[#This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IF(Table2223[[#This Row],[Daily Points]]="",NA(),Table2223[[#This Row],[Daily Points]]/Table2223[[#This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IF(Table2223[[#This Row],[Daily Points]]="",NA(),Table2223[[#This Row],[Daily Points]]/Table2223[[#This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IF(Table2223[[#This Row],[Daily Points]]="",NA(),Table2223[[#This Row],[Daily Points]]/Table2223[[#This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IF(Table2223[[#This Row],[Daily Points]]="",NA(),Table2223[[#This Row],[Daily Points]]/Table2223[[#This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IF(Table2223[[#This Row],[Daily Points]]="",NA(),Table2223[[#This Row],[Daily Points]]/Table2223[[#This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IF(Table2223[[#This Row],[Daily Points]]="",NA(),Table2223[[#This Row],[Daily Points]]/Table2223[[#This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IF(Table2223[[#This Row],[Daily Points]]="",NA(),Table2223[[#This Row],[Daily Points]]/Table2223[[#This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IF(Table2223[[#This Row],[Daily Points]]="",NA(),Table2223[[#This Row],[Daily Points]]/Table2223[[#This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IF(Table2223[[#This Row],[Daily Points]]="",NA(),Table2223[[#This Row],[Daily Points]]/Table2223[[#This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IF(Table2223[[#This Row],[Daily Points]]="",NA(),Table2223[[#This Row],[Daily Points]]/Table2223[[#This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IF(Table2223[[#This Row],[Daily Points]]="",NA(),Table2223[[#This Row],[Daily Points]]/Table2223[[#This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IF(Table2223[[#This Row],[Daily Points]]="",NA(),Table2223[[#This Row],[Daily Points]]/Table2223[[#This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IF(Table2223[[#This Row],[Daily Points]]="",NA(),Table2223[[#This Row],[Daily Points]]/Table2223[[#This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IF(Table2223[[#This Row],[Daily Points]]="",NA(),Table2223[[#This Row],[Daily Points]]/Table2223[[#This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IF(Table2223[[#This Row],[Daily Points]]="",NA(),Table2223[[#This Row],[Daily Points]]/Table2223[[#This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IF(Table2223[[#This Row],[Daily Points]]="",NA(),Table2223[[#This Row],[Daily Points]]/Table2223[[#This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IF(Table2223[[#This Row],[Daily Points]]="",NA(),Table2223[[#This Row],[Daily Points]]/Table2223[[#This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IF(Table2223[[#This Row],[Daily Points]]="",NA(),Table2223[[#This Row],[Daily Points]]/Table2223[[#This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IF(Table2223[[#This Row],[Daily Points]]="",NA(),Table2223[[#This Row],[Daily Points]]/Table2223[[#This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IF(Table2223[[#This Row],[Daily Points]]="",NA(),Table2223[[#This Row],[Daily Points]]/Table2223[[#This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IF(Table2223[[#This Row],[Daily Points]]="",NA(),Table2223[[#This Row],[Daily Points]]/Table2223[[#This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ShZGHSqooSswowtRkIs6TUi4f2mugx8xhk0jDEV/uDdh6a3qN5XB0aCu8aGNKyFzDaz/HSvbmjhyo/AgNmYLzw==" saltValue="3UTSCqxJaWleKSBlsUzTQg==" spinCount="100000" sheet="1" scenarios="1" selectLockedCells="1"/>
  <mergeCells count="5">
    <mergeCell ref="K3:L3"/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700-000000000000}">
      <formula1>AND(WEEKDAY(A4)=2,A4&gt;=38971,A4&lt;38971+365.25*100)</formula1>
    </dataValidation>
  </dataValidations>
  <pageMargins left="0.7" right="0.7" top="0.75" bottom="0.75" header="0.3" footer="0.3"/>
  <pageSetup scale="69" orientation="landscape" r:id="rId1"/>
  <drawing r:id="rId2"/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3.08984375" style="5" customWidth="1"/>
    <col min="3" max="3" width="13.08984375" style="8" customWidth="1"/>
    <col min="4" max="4" width="13.08984375" style="6" customWidth="1"/>
    <col min="5" max="5" width="13.08984375" style="7" customWidth="1"/>
    <col min="6" max="6" width="13.0898437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StudentInfo!B26</f>
        <v>0</v>
      </c>
      <c r="B2" s="55"/>
      <c r="C2" s="55"/>
      <c r="D2" s="55"/>
      <c r="E2" s="55"/>
      <c r="F2" s="55">
        <f>StudentInfo!V26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IF(Table2224[[#This Row],[Daily Points]]="",NA(),Table2224[[#This Row],[Daily Points]]/Table2224[[#This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IF(Table2224[[#This Row],[Daily Points]]="",NA(),Table2224[[#This Row],[Daily Points]]/Table2224[[#This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IF(Table2224[[#This Row],[Daily Points]]="",NA(),Table2224[[#This Row],[Daily Points]]/Table2224[[#This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IF(Table2224[[#This Row],[Daily Points]]="",NA(),Table2224[[#This Row],[Daily Points]]/Table2224[[#This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IF(Table2224[[#This Row],[Daily Points]]="",NA(),Table2224[[#This Row],[Daily Points]]/Table2224[[#This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IF(Table2224[[#This Row],[Daily Points]]="",NA(),Table2224[[#This Row],[Daily Points]]/Table2224[[#This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IF(Table2224[[#This Row],[Daily Points]]="",NA(),Table2224[[#This Row],[Daily Points]]/Table2224[[#This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IF(Table2224[[#This Row],[Daily Points]]="",NA(),Table2224[[#This Row],[Daily Points]]/Table2224[[#This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IF(Table2224[[#This Row],[Daily Points]]="",NA(),Table2224[[#This Row],[Daily Points]]/Table2224[[#This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IF(Table2224[[#This Row],[Daily Points]]="",NA(),Table2224[[#This Row],[Daily Points]]/Table2224[[#This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IF(Table2224[[#This Row],[Daily Points]]="",NA(),Table2224[[#This Row],[Daily Points]]/Table2224[[#This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IF(Table2224[[#This Row],[Daily Points]]="",NA(),Table2224[[#This Row],[Daily Points]]/Table2224[[#This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IF(Table2224[[#This Row],[Daily Points]]="",NA(),Table2224[[#This Row],[Daily Points]]/Table2224[[#This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IF(Table2224[[#This Row],[Daily Points]]="",NA(),Table2224[[#This Row],[Daily Points]]/Table2224[[#This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IF(Table2224[[#This Row],[Daily Points]]="",NA(),Table2224[[#This Row],[Daily Points]]/Table2224[[#This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IF(Table2224[[#This Row],[Daily Points]]="",NA(),Table2224[[#This Row],[Daily Points]]/Table2224[[#This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IF(Table2224[[#This Row],[Daily Points]]="",NA(),Table2224[[#This Row],[Daily Points]]/Table2224[[#This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IF(Table2224[[#This Row],[Daily Points]]="",NA(),Table2224[[#This Row],[Daily Points]]/Table2224[[#This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IF(Table2224[[#This Row],[Daily Points]]="",NA(),Table2224[[#This Row],[Daily Points]]/Table2224[[#This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IF(Table2224[[#This Row],[Daily Points]]="",NA(),Table2224[[#This Row],[Daily Points]]/Table2224[[#This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IF(Table2224[[#This Row],[Daily Points]]="",NA(),Table2224[[#This Row],[Daily Points]]/Table2224[[#This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IF(Table2224[[#This Row],[Daily Points]]="",NA(),Table2224[[#This Row],[Daily Points]]/Table2224[[#This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IF(Table2224[[#This Row],[Daily Points]]="",NA(),Table2224[[#This Row],[Daily Points]]/Table2224[[#This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IF(Table2224[[#This Row],[Daily Points]]="",NA(),Table2224[[#This Row],[Daily Points]]/Table2224[[#This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IF(Table2224[[#This Row],[Daily Points]]="",NA(),Table2224[[#This Row],[Daily Points]]/Table2224[[#This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IF(Table2224[[#This Row],[Daily Points]]="",NA(),Table2224[[#This Row],[Daily Points]]/Table2224[[#This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IF(Table2224[[#This Row],[Daily Points]]="",NA(),Table2224[[#This Row],[Daily Points]]/Table2224[[#This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IF(Table2224[[#This Row],[Daily Points]]="",NA(),Table2224[[#This Row],[Daily Points]]/Table2224[[#This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IF(Table2224[[#This Row],[Daily Points]]="",NA(),Table2224[[#This Row],[Daily Points]]/Table2224[[#This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IF(Table2224[[#This Row],[Daily Points]]="",NA(),Table2224[[#This Row],[Daily Points]]/Table2224[[#This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IF(Table2224[[#This Row],[Daily Points]]="",NA(),Table2224[[#This Row],[Daily Points]]/Table2224[[#This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IF(Table2224[[#This Row],[Daily Points]]="",NA(),Table2224[[#This Row],[Daily Points]]/Table2224[[#This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IF(Table2224[[#This Row],[Daily Points]]="",NA(),Table2224[[#This Row],[Daily Points]]/Table2224[[#This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IF(Table2224[[#This Row],[Daily Points]]="",NA(),Table2224[[#This Row],[Daily Points]]/Table2224[[#This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IF(Table2224[[#This Row],[Daily Points]]="",NA(),Table2224[[#This Row],[Daily Points]]/Table2224[[#This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IF(Table2224[[#This Row],[Daily Points]]="",NA(),Table2224[[#This Row],[Daily Points]]/Table2224[[#This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IF(Table2224[[#This Row],[Daily Points]]="",NA(),Table2224[[#This Row],[Daily Points]]/Table2224[[#This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IF(Table2224[[#This Row],[Daily Points]]="",NA(),Table2224[[#This Row],[Daily Points]]/Table2224[[#This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IF(Table2224[[#This Row],[Daily Points]]="",NA(),Table2224[[#This Row],[Daily Points]]/Table2224[[#This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IF(Table2224[[#This Row],[Daily Points]]="",NA(),Table2224[[#This Row],[Daily Points]]/Table2224[[#This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IF(Table2224[[#This Row],[Daily Points]]="",NA(),Table2224[[#This Row],[Daily Points]]/Table2224[[#This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IF(Table2224[[#This Row],[Daily Points]]="",NA(),Table2224[[#This Row],[Daily Points]]/Table2224[[#This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IF(Table2224[[#This Row],[Daily Points]]="",NA(),Table2224[[#This Row],[Daily Points]]/Table2224[[#This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IF(Table2224[[#This Row],[Daily Points]]="",NA(),Table2224[[#This Row],[Daily Points]]/Table2224[[#This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IF(Table2224[[#This Row],[Daily Points]]="",NA(),Table2224[[#This Row],[Daily Points]]/Table2224[[#This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IF(Table2224[[#This Row],[Daily Points]]="",NA(),Table2224[[#This Row],[Daily Points]]/Table2224[[#This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IF(Table2224[[#This Row],[Daily Points]]="",NA(),Table2224[[#This Row],[Daily Points]]/Table2224[[#This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IF(Table2224[[#This Row],[Daily Points]]="",NA(),Table2224[[#This Row],[Daily Points]]/Table2224[[#This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IF(Table2224[[#This Row],[Daily Points]]="",NA(),Table2224[[#This Row],[Daily Points]]/Table2224[[#This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IF(Table2224[[#This Row],[Daily Points]]="",NA(),Table2224[[#This Row],[Daily Points]]/Table2224[[#This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IF(Table2224[[#This Row],[Daily Points]]="",NA(),Table2224[[#This Row],[Daily Points]]/Table2224[[#This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IF(Table2224[[#This Row],[Daily Points]]="",NA(),Table2224[[#This Row],[Daily Points]]/Table2224[[#This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IF(Table2224[[#This Row],[Daily Points]]="",NA(),Table2224[[#This Row],[Daily Points]]/Table2224[[#This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IF(Table2224[[#This Row],[Daily Points]]="",NA(),Table2224[[#This Row],[Daily Points]]/Table2224[[#This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IF(Table2224[[#This Row],[Daily Points]]="",NA(),Table2224[[#This Row],[Daily Points]]/Table2224[[#This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IF(Table2224[[#This Row],[Daily Points]]="",NA(),Table2224[[#This Row],[Daily Points]]/Table2224[[#This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IF(Table2224[[#This Row],[Daily Points]]="",NA(),Table2224[[#This Row],[Daily Points]]/Table2224[[#This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IF(Table2224[[#This Row],[Daily Points]]="",NA(),Table2224[[#This Row],[Daily Points]]/Table2224[[#This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IF(Table2224[[#This Row],[Daily Points]]="",NA(),Table2224[[#This Row],[Daily Points]]/Table2224[[#This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IF(Table2224[[#This Row],[Daily Points]]="",NA(),Table2224[[#This Row],[Daily Points]]/Table2224[[#This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IF(Table2224[[#This Row],[Daily Points]]="",NA(),Table2224[[#This Row],[Daily Points]]/Table2224[[#This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IF(Table2224[[#This Row],[Daily Points]]="",NA(),Table2224[[#This Row],[Daily Points]]/Table2224[[#This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IF(Table2224[[#This Row],[Daily Points]]="",NA(),Table2224[[#This Row],[Daily Points]]/Table2224[[#This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IF(Table2224[[#This Row],[Daily Points]]="",NA(),Table2224[[#This Row],[Daily Points]]/Table2224[[#This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IF(Table2224[[#This Row],[Daily Points]]="",NA(),Table2224[[#This Row],[Daily Points]]/Table2224[[#This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IF(Table2224[[#This Row],[Daily Points]]="",NA(),Table2224[[#This Row],[Daily Points]]/Table2224[[#This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IF(Table2224[[#This Row],[Daily Points]]="",NA(),Table2224[[#This Row],[Daily Points]]/Table2224[[#This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IF(Table2224[[#This Row],[Daily Points]]="",NA(),Table2224[[#This Row],[Daily Points]]/Table2224[[#This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IF(Table2224[[#This Row],[Daily Points]]="",NA(),Table2224[[#This Row],[Daily Points]]/Table2224[[#This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IF(Table2224[[#This Row],[Daily Points]]="",NA(),Table2224[[#This Row],[Daily Points]]/Table2224[[#This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IF(Table2224[[#This Row],[Daily Points]]="",NA(),Table2224[[#This Row],[Daily Points]]/Table2224[[#This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IF(Table2224[[#This Row],[Daily Points]]="",NA(),Table2224[[#This Row],[Daily Points]]/Table2224[[#This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IF(Table2224[[#This Row],[Daily Points]]="",NA(),Table2224[[#This Row],[Daily Points]]/Table2224[[#This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IF(Table2224[[#This Row],[Daily Points]]="",NA(),Table2224[[#This Row],[Daily Points]]/Table2224[[#This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IF(Table2224[[#This Row],[Daily Points]]="",NA(),Table2224[[#This Row],[Daily Points]]/Table2224[[#This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IF(Table2224[[#This Row],[Daily Points]]="",NA(),Table2224[[#This Row],[Daily Points]]/Table2224[[#This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IF(Table2224[[#This Row],[Daily Points]]="",NA(),Table2224[[#This Row],[Daily Points]]/Table2224[[#This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IF(Table2224[[#This Row],[Daily Points]]="",NA(),Table2224[[#This Row],[Daily Points]]/Table2224[[#This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IF(Table2224[[#This Row],[Daily Points]]="",NA(),Table2224[[#This Row],[Daily Points]]/Table2224[[#This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IF(Table2224[[#This Row],[Daily Points]]="",NA(),Table2224[[#This Row],[Daily Points]]/Table2224[[#This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IF(Table2224[[#This Row],[Daily Points]]="",NA(),Table2224[[#This Row],[Daily Points]]/Table2224[[#This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IF(Table2224[[#This Row],[Daily Points]]="",NA(),Table2224[[#This Row],[Daily Points]]/Table2224[[#This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IF(Table2224[[#This Row],[Daily Points]]="",NA(),Table2224[[#This Row],[Daily Points]]/Table2224[[#This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IF(Table2224[[#This Row],[Daily Points]]="",NA(),Table2224[[#This Row],[Daily Points]]/Table2224[[#This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IF(Table2224[[#This Row],[Daily Points]]="",NA(),Table2224[[#This Row],[Daily Points]]/Table2224[[#This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IF(Table2224[[#This Row],[Daily Points]]="",NA(),Table2224[[#This Row],[Daily Points]]/Table2224[[#This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IF(Table2224[[#This Row],[Daily Points]]="",NA(),Table2224[[#This Row],[Daily Points]]/Table2224[[#This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IF(Table2224[[#This Row],[Daily Points]]="",NA(),Table2224[[#This Row],[Daily Points]]/Table2224[[#This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IF(Table2224[[#This Row],[Daily Points]]="",NA(),Table2224[[#This Row],[Daily Points]]/Table2224[[#This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IF(Table2224[[#This Row],[Daily Points]]="",NA(),Table2224[[#This Row],[Daily Points]]/Table2224[[#This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IF(Table2224[[#This Row],[Daily Points]]="",NA(),Table2224[[#This Row],[Daily Points]]/Table2224[[#This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IF(Table2224[[#This Row],[Daily Points]]="",NA(),Table2224[[#This Row],[Daily Points]]/Table2224[[#This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IF(Table2224[[#This Row],[Daily Points]]="",NA(),Table2224[[#This Row],[Daily Points]]/Table2224[[#This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IF(Table2224[[#This Row],[Daily Points]]="",NA(),Table2224[[#This Row],[Daily Points]]/Table2224[[#This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IF(Table2224[[#This Row],[Daily Points]]="",NA(),Table2224[[#This Row],[Daily Points]]/Table2224[[#This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IF(Table2224[[#This Row],[Daily Points]]="",NA(),Table2224[[#This Row],[Daily Points]]/Table2224[[#This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IF(Table2224[[#This Row],[Daily Points]]="",NA(),Table2224[[#This Row],[Daily Points]]/Table2224[[#This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IF(Table2224[[#This Row],[Daily Points]]="",NA(),Table2224[[#This Row],[Daily Points]]/Table2224[[#This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IF(Table2224[[#This Row],[Daily Points]]="",NA(),Table2224[[#This Row],[Daily Points]]/Table2224[[#This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IF(Table2224[[#This Row],[Daily Points]]="",NA(),Table2224[[#This Row],[Daily Points]]/Table2224[[#This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IF(Table2224[[#This Row],[Daily Points]]="",NA(),Table2224[[#This Row],[Daily Points]]/Table2224[[#This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IF(Table2224[[#This Row],[Daily Points]]="",NA(),Table2224[[#This Row],[Daily Points]]/Table2224[[#This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IF(Table2224[[#This Row],[Daily Points]]="",NA(),Table2224[[#This Row],[Daily Points]]/Table2224[[#This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IF(Table2224[[#This Row],[Daily Points]]="",NA(),Table2224[[#This Row],[Daily Points]]/Table2224[[#This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IF(Table2224[[#This Row],[Daily Points]]="",NA(),Table2224[[#This Row],[Daily Points]]/Table2224[[#This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IF(Table2224[[#This Row],[Daily Points]]="",NA(),Table2224[[#This Row],[Daily Points]]/Table2224[[#This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IF(Table2224[[#This Row],[Daily Points]]="",NA(),Table2224[[#This Row],[Daily Points]]/Table2224[[#This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IF(Table2224[[#This Row],[Daily Points]]="",NA(),Table2224[[#This Row],[Daily Points]]/Table2224[[#This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IF(Table2224[[#This Row],[Daily Points]]="",NA(),Table2224[[#This Row],[Daily Points]]/Table2224[[#This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IF(Table2224[[#This Row],[Daily Points]]="",NA(),Table2224[[#This Row],[Daily Points]]/Table2224[[#This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IF(Table2224[[#This Row],[Daily Points]]="",NA(),Table2224[[#This Row],[Daily Points]]/Table2224[[#This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IF(Table2224[[#This Row],[Daily Points]]="",NA(),Table2224[[#This Row],[Daily Points]]/Table2224[[#This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IF(Table2224[[#This Row],[Daily Points]]="",NA(),Table2224[[#This Row],[Daily Points]]/Table2224[[#This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IF(Table2224[[#This Row],[Daily Points]]="",NA(),Table2224[[#This Row],[Daily Points]]/Table2224[[#This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IF(Table2224[[#This Row],[Daily Points]]="",NA(),Table2224[[#This Row],[Daily Points]]/Table2224[[#This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IF(Table2224[[#This Row],[Daily Points]]="",NA(),Table2224[[#This Row],[Daily Points]]/Table2224[[#This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IF(Table2224[[#This Row],[Daily Points]]="",NA(),Table2224[[#This Row],[Daily Points]]/Table2224[[#This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IF(Table2224[[#This Row],[Daily Points]]="",NA(),Table2224[[#This Row],[Daily Points]]/Table2224[[#This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IF(Table2224[[#This Row],[Daily Points]]="",NA(),Table2224[[#This Row],[Daily Points]]/Table2224[[#This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IF(Table2224[[#This Row],[Daily Points]]="",NA(),Table2224[[#This Row],[Daily Points]]/Table2224[[#This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IF(Table2224[[#This Row],[Daily Points]]="",NA(),Table2224[[#This Row],[Daily Points]]/Table2224[[#This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IF(Table2224[[#This Row],[Daily Points]]="",NA(),Table2224[[#This Row],[Daily Points]]/Table2224[[#This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IF(Table2224[[#This Row],[Daily Points]]="",NA(),Table2224[[#This Row],[Daily Points]]/Table2224[[#This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IF(Table2224[[#This Row],[Daily Points]]="",NA(),Table2224[[#This Row],[Daily Points]]/Table2224[[#This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IF(Table2224[[#This Row],[Daily Points]]="",NA(),Table2224[[#This Row],[Daily Points]]/Table2224[[#This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IF(Table2224[[#This Row],[Daily Points]]="",NA(),Table2224[[#This Row],[Daily Points]]/Table2224[[#This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IF(Table2224[[#This Row],[Daily Points]]="",NA(),Table2224[[#This Row],[Daily Points]]/Table2224[[#This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IF(Table2224[[#This Row],[Daily Points]]="",NA(),Table2224[[#This Row],[Daily Points]]/Table2224[[#This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IF(Table2224[[#This Row],[Daily Points]]="",NA(),Table2224[[#This Row],[Daily Points]]/Table2224[[#This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IF(Table2224[[#This Row],[Daily Points]]="",NA(),Table2224[[#This Row],[Daily Points]]/Table2224[[#This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IF(Table2224[[#This Row],[Daily Points]]="",NA(),Table2224[[#This Row],[Daily Points]]/Table2224[[#This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IF(Table2224[[#This Row],[Daily Points]]="",NA(),Table2224[[#This Row],[Daily Points]]/Table2224[[#This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IF(Table2224[[#This Row],[Daily Points]]="",NA(),Table2224[[#This Row],[Daily Points]]/Table2224[[#This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IF(Table2224[[#This Row],[Daily Points]]="",NA(),Table2224[[#This Row],[Daily Points]]/Table2224[[#This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IF(Table2224[[#This Row],[Daily Points]]="",NA(),Table2224[[#This Row],[Daily Points]]/Table2224[[#This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IF(Table2224[[#This Row],[Daily Points]]="",NA(),Table2224[[#This Row],[Daily Points]]/Table2224[[#This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IF(Table2224[[#This Row],[Daily Points]]="",NA(),Table2224[[#This Row],[Daily Points]]/Table2224[[#This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IF(Table2224[[#This Row],[Daily Points]]="",NA(),Table2224[[#This Row],[Daily Points]]/Table2224[[#This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IF(Table2224[[#This Row],[Daily Points]]="",NA(),Table2224[[#This Row],[Daily Points]]/Table2224[[#This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IF(Table2224[[#This Row],[Daily Points]]="",NA(),Table2224[[#This Row],[Daily Points]]/Table2224[[#This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IF(Table2224[[#This Row],[Daily Points]]="",NA(),Table2224[[#This Row],[Daily Points]]/Table2224[[#This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IF(Table2224[[#This Row],[Daily Points]]="",NA(),Table2224[[#This Row],[Daily Points]]/Table2224[[#This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IF(Table2224[[#This Row],[Daily Points]]="",NA(),Table2224[[#This Row],[Daily Points]]/Table2224[[#This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IF(Table2224[[#This Row],[Daily Points]]="",NA(),Table2224[[#This Row],[Daily Points]]/Table2224[[#This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IF(Table2224[[#This Row],[Daily Points]]="",NA(),Table2224[[#This Row],[Daily Points]]/Table2224[[#This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IF(Table2224[[#This Row],[Daily Points]]="",NA(),Table2224[[#This Row],[Daily Points]]/Table2224[[#This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IF(Table2224[[#This Row],[Daily Points]]="",NA(),Table2224[[#This Row],[Daily Points]]/Table2224[[#This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IF(Table2224[[#This Row],[Daily Points]]="",NA(),Table2224[[#This Row],[Daily Points]]/Table2224[[#This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IF(Table2224[[#This Row],[Daily Points]]="",NA(),Table2224[[#This Row],[Daily Points]]/Table2224[[#This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IF(Table2224[[#This Row],[Daily Points]]="",NA(),Table2224[[#This Row],[Daily Points]]/Table2224[[#This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IF(Table2224[[#This Row],[Daily Points]]="",NA(),Table2224[[#This Row],[Daily Points]]/Table2224[[#This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IF(Table2224[[#This Row],[Daily Points]]="",NA(),Table2224[[#This Row],[Daily Points]]/Table2224[[#This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IF(Table2224[[#This Row],[Daily Points]]="",NA(),Table2224[[#This Row],[Daily Points]]/Table2224[[#This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IF(Table2224[[#This Row],[Daily Points]]="",NA(),Table2224[[#This Row],[Daily Points]]/Table2224[[#This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IF(Table2224[[#This Row],[Daily Points]]="",NA(),Table2224[[#This Row],[Daily Points]]/Table2224[[#This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IF(Table2224[[#This Row],[Daily Points]]="",NA(),Table2224[[#This Row],[Daily Points]]/Table2224[[#This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IF(Table2224[[#This Row],[Daily Points]]="",NA(),Table2224[[#This Row],[Daily Points]]/Table2224[[#This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IF(Table2224[[#This Row],[Daily Points]]="",NA(),Table2224[[#This Row],[Daily Points]]/Table2224[[#This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IF(Table2224[[#This Row],[Daily Points]]="",NA(),Table2224[[#This Row],[Daily Points]]/Table2224[[#This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IF(Table2224[[#This Row],[Daily Points]]="",NA(),Table2224[[#This Row],[Daily Points]]/Table2224[[#This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IF(Table2224[[#This Row],[Daily Points]]="",NA(),Table2224[[#This Row],[Daily Points]]/Table2224[[#This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IF(Table2224[[#This Row],[Daily Points]]="",NA(),Table2224[[#This Row],[Daily Points]]/Table2224[[#This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IF(Table2224[[#This Row],[Daily Points]]="",NA(),Table2224[[#This Row],[Daily Points]]/Table2224[[#This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IF(Table2224[[#This Row],[Daily Points]]="",NA(),Table2224[[#This Row],[Daily Points]]/Table2224[[#This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IF(Table2224[[#This Row],[Daily Points]]="",NA(),Table2224[[#This Row],[Daily Points]]/Table2224[[#This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IF(Table2224[[#This Row],[Daily Points]]="",NA(),Table2224[[#This Row],[Daily Points]]/Table2224[[#This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IF(Table2224[[#This Row],[Daily Points]]="",NA(),Table2224[[#This Row],[Daily Points]]/Table2224[[#This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IF(Table2224[[#This Row],[Daily Points]]="",NA(),Table2224[[#This Row],[Daily Points]]/Table2224[[#This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IF(Table2224[[#This Row],[Daily Points]]="",NA(),Table2224[[#This Row],[Daily Points]]/Table2224[[#This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IF(Table2224[[#This Row],[Daily Points]]="",NA(),Table2224[[#This Row],[Daily Points]]/Table2224[[#This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IF(Table2224[[#This Row],[Daily Points]]="",NA(),Table2224[[#This Row],[Daily Points]]/Table2224[[#This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IF(Table2224[[#This Row],[Daily Points]]="",NA(),Table2224[[#This Row],[Daily Points]]/Table2224[[#This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IF(Table2224[[#This Row],[Daily Points]]="",NA(),Table2224[[#This Row],[Daily Points]]/Table2224[[#This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IF(Table2224[[#This Row],[Daily Points]]="",NA(),Table2224[[#This Row],[Daily Points]]/Table2224[[#This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IF(Table2224[[#This Row],[Daily Points]]="",NA(),Table2224[[#This Row],[Daily Points]]/Table2224[[#This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IF(Table2224[[#This Row],[Daily Points]]="",NA(),Table2224[[#This Row],[Daily Points]]/Table2224[[#This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IF(Table2224[[#This Row],[Daily Points]]="",NA(),Table2224[[#This Row],[Daily Points]]/Table2224[[#This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IF(Table2224[[#This Row],[Daily Points]]="",NA(),Table2224[[#This Row],[Daily Points]]/Table2224[[#This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IF(Table2224[[#This Row],[Daily Points]]="",NA(),Table2224[[#This Row],[Daily Points]]/Table2224[[#This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IF(Table2224[[#This Row],[Daily Points]]="",NA(),Table2224[[#This Row],[Daily Points]]/Table2224[[#This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IF(Table2224[[#This Row],[Daily Points]]="",NA(),Table2224[[#This Row],[Daily Points]]/Table2224[[#This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IF(Table2224[[#This Row],[Daily Points]]="",NA(),Table2224[[#This Row],[Daily Points]]/Table2224[[#This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IF(Table2224[[#This Row],[Daily Points]]="",NA(),Table2224[[#This Row],[Daily Points]]/Table2224[[#This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IF(Table2224[[#This Row],[Daily Points]]="",NA(),Table2224[[#This Row],[Daily Points]]/Table2224[[#This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IF(Table2224[[#This Row],[Daily Points]]="",NA(),Table2224[[#This Row],[Daily Points]]/Table2224[[#This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IF(Table2224[[#This Row],[Daily Points]]="",NA(),Table2224[[#This Row],[Daily Points]]/Table2224[[#This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IF(Table2224[[#This Row],[Daily Points]]="",NA(),Table2224[[#This Row],[Daily Points]]/Table2224[[#This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IF(Table2224[[#This Row],[Daily Points]]="",NA(),Table2224[[#This Row],[Daily Points]]/Table2224[[#This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IF(Table2224[[#This Row],[Daily Points]]="",NA(),Table2224[[#This Row],[Daily Points]]/Table2224[[#This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IF(Table2224[[#This Row],[Daily Points]]="",NA(),Table2224[[#This Row],[Daily Points]]/Table2224[[#This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IF(Table2224[[#This Row],[Daily Points]]="",NA(),Table2224[[#This Row],[Daily Points]]/Table2224[[#This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IF(Table2224[[#This Row],[Daily Points]]="",NA(),Table2224[[#This Row],[Daily Points]]/Table2224[[#This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IF(Table2224[[#This Row],[Daily Points]]="",NA(),Table2224[[#This Row],[Daily Points]]/Table2224[[#This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IF(Table2224[[#This Row],[Daily Points]]="",NA(),Table2224[[#This Row],[Daily Points]]/Table2224[[#This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IF(Table2224[[#This Row],[Daily Points]]="",NA(),Table2224[[#This Row],[Daily Points]]/Table2224[[#This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IF(Table2224[[#This Row],[Daily Points]]="",NA(),Table2224[[#This Row],[Daily Points]]/Table2224[[#This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IF(Table2224[[#This Row],[Daily Points]]="",NA(),Table2224[[#This Row],[Daily Points]]/Table2224[[#This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IF(Table2224[[#This Row],[Daily Points]]="",NA(),Table2224[[#This Row],[Daily Points]]/Table2224[[#This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IF(Table2224[[#This Row],[Daily Points]]="",NA(),Table2224[[#This Row],[Daily Points]]/Table2224[[#This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IF(Table2224[[#This Row],[Daily Points]]="",NA(),Table2224[[#This Row],[Daily Points]]/Table2224[[#This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IF(Table2224[[#This Row],[Daily Points]]="",NA(),Table2224[[#This Row],[Daily Points]]/Table2224[[#This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IF(Table2224[[#This Row],[Daily Points]]="",NA(),Table2224[[#This Row],[Daily Points]]/Table2224[[#This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IF(Table2224[[#This Row],[Daily Points]]="",NA(),Table2224[[#This Row],[Daily Points]]/Table2224[[#This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IF(Table2224[[#This Row],[Daily Points]]="",NA(),Table2224[[#This Row],[Daily Points]]/Table2224[[#This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IF(Table2224[[#This Row],[Daily Points]]="",NA(),Table2224[[#This Row],[Daily Points]]/Table2224[[#This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IF(Table2224[[#This Row],[Daily Points]]="",NA(),Table2224[[#This Row],[Daily Points]]/Table2224[[#This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IF(Table2224[[#This Row],[Daily Points]]="",NA(),Table2224[[#This Row],[Daily Points]]/Table2224[[#This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IF(Table2224[[#This Row],[Daily Points]]="",NA(),Table2224[[#This Row],[Daily Points]]/Table2224[[#This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IF(Table2224[[#This Row],[Daily Points]]="",NA(),Table2224[[#This Row],[Daily Points]]/Table2224[[#This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IF(Table2224[[#This Row],[Daily Points]]="",NA(),Table2224[[#This Row],[Daily Points]]/Table2224[[#This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IF(Table2224[[#This Row],[Daily Points]]="",NA(),Table2224[[#This Row],[Daily Points]]/Table2224[[#This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IF(Table2224[[#This Row],[Daily Points]]="",NA(),Table2224[[#This Row],[Daily Points]]/Table2224[[#This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IF(Table2224[[#This Row],[Daily Points]]="",NA(),Table2224[[#This Row],[Daily Points]]/Table2224[[#This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IF(Table2224[[#This Row],[Daily Points]]="",NA(),Table2224[[#This Row],[Daily Points]]/Table2224[[#This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IF(Table2224[[#This Row],[Daily Points]]="",NA(),Table2224[[#This Row],[Daily Points]]/Table2224[[#This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IF(Table2224[[#This Row],[Daily Points]]="",NA(),Table2224[[#This Row],[Daily Points]]/Table2224[[#This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IF(Table2224[[#This Row],[Daily Points]]="",NA(),Table2224[[#This Row],[Daily Points]]/Table2224[[#This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IF(Table2224[[#This Row],[Daily Points]]="",NA(),Table2224[[#This Row],[Daily Points]]/Table2224[[#This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IF(Table2224[[#This Row],[Daily Points]]="",NA(),Table2224[[#This Row],[Daily Points]]/Table2224[[#This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IF(Table2224[[#This Row],[Daily Points]]="",NA(),Table2224[[#This Row],[Daily Points]]/Table2224[[#This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BColG1fe/l2fMcYlkk8SZU6FiZmuOh/sTv7FkYWjw4EQR/8P17rHQZGxCK22tCuLW1eSZex04Q73bMsirFejzQ==" saltValue="Fvd1hftG5RbRveZ+76VIgw==" spinCount="100000" sheet="1" scenarios="1" selectLockedCells="1"/>
  <mergeCells count="4"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800-000000000000}">
      <formula1>AND(WEEKDAY(A4)=2,A4&gt;=38971,A4&lt;38971+365.25*100)</formula1>
    </dataValidation>
  </dataValidations>
  <pageMargins left="0.7" right="0.7" top="0.75" bottom="0.75" header="0.3" footer="0.3"/>
  <pageSetup scale="53" orientation="landscape" r:id="rId1"/>
  <drawing r:id="rId2"/>
  <tableParts count="1">
    <tablePart r:id="rId3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.90625" style="5" customWidth="1"/>
    <col min="3" max="3" width="12.90625" style="8" customWidth="1"/>
    <col min="4" max="4" width="12.90625" style="6" customWidth="1"/>
    <col min="5" max="5" width="12.90625" style="7" customWidth="1"/>
    <col min="6" max="6" width="12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StudentInfo!B27</f>
        <v>0</v>
      </c>
      <c r="B2" s="55"/>
      <c r="C2" s="55"/>
      <c r="D2" s="55"/>
      <c r="E2" s="55"/>
      <c r="F2" s="55">
        <f>StudentInfo!V27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IF(Table2225[[#This Row],[Daily Points]]="",NA(),Table2225[[#This Row],[Daily Points]]/Table2225[[#This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IF(Table2225[[#This Row],[Daily Points]]="",NA(),Table2225[[#This Row],[Daily Points]]/Table2225[[#This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IF(Table2225[[#This Row],[Daily Points]]="",NA(),Table2225[[#This Row],[Daily Points]]/Table2225[[#This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IF(Table2225[[#This Row],[Daily Points]]="",NA(),Table2225[[#This Row],[Daily Points]]/Table2225[[#This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IF(Table2225[[#This Row],[Daily Points]]="",NA(),Table2225[[#This Row],[Daily Points]]/Table2225[[#This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IF(Table2225[[#This Row],[Daily Points]]="",NA(),Table2225[[#This Row],[Daily Points]]/Table2225[[#This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IF(Table2225[[#This Row],[Daily Points]]="",NA(),Table2225[[#This Row],[Daily Points]]/Table2225[[#This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IF(Table2225[[#This Row],[Daily Points]]="",NA(),Table2225[[#This Row],[Daily Points]]/Table2225[[#This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IF(Table2225[[#This Row],[Daily Points]]="",NA(),Table2225[[#This Row],[Daily Points]]/Table2225[[#This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IF(Table2225[[#This Row],[Daily Points]]="",NA(),Table2225[[#This Row],[Daily Points]]/Table2225[[#This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IF(Table2225[[#This Row],[Daily Points]]="",NA(),Table2225[[#This Row],[Daily Points]]/Table2225[[#This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IF(Table2225[[#This Row],[Daily Points]]="",NA(),Table2225[[#This Row],[Daily Points]]/Table2225[[#This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IF(Table2225[[#This Row],[Daily Points]]="",NA(),Table2225[[#This Row],[Daily Points]]/Table2225[[#This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IF(Table2225[[#This Row],[Daily Points]]="",NA(),Table2225[[#This Row],[Daily Points]]/Table2225[[#This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IF(Table2225[[#This Row],[Daily Points]]="",NA(),Table2225[[#This Row],[Daily Points]]/Table2225[[#This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IF(Table2225[[#This Row],[Daily Points]]="",NA(),Table2225[[#This Row],[Daily Points]]/Table2225[[#This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IF(Table2225[[#This Row],[Daily Points]]="",NA(),Table2225[[#This Row],[Daily Points]]/Table2225[[#This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IF(Table2225[[#This Row],[Daily Points]]="",NA(),Table2225[[#This Row],[Daily Points]]/Table2225[[#This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IF(Table2225[[#This Row],[Daily Points]]="",NA(),Table2225[[#This Row],[Daily Points]]/Table2225[[#This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IF(Table2225[[#This Row],[Daily Points]]="",NA(),Table2225[[#This Row],[Daily Points]]/Table2225[[#This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IF(Table2225[[#This Row],[Daily Points]]="",NA(),Table2225[[#This Row],[Daily Points]]/Table2225[[#This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IF(Table2225[[#This Row],[Daily Points]]="",NA(),Table2225[[#This Row],[Daily Points]]/Table2225[[#This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IF(Table2225[[#This Row],[Daily Points]]="",NA(),Table2225[[#This Row],[Daily Points]]/Table2225[[#This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IF(Table2225[[#This Row],[Daily Points]]="",NA(),Table2225[[#This Row],[Daily Points]]/Table2225[[#This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IF(Table2225[[#This Row],[Daily Points]]="",NA(),Table2225[[#This Row],[Daily Points]]/Table2225[[#This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IF(Table2225[[#This Row],[Daily Points]]="",NA(),Table2225[[#This Row],[Daily Points]]/Table2225[[#This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IF(Table2225[[#This Row],[Daily Points]]="",NA(),Table2225[[#This Row],[Daily Points]]/Table2225[[#This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IF(Table2225[[#This Row],[Daily Points]]="",NA(),Table2225[[#This Row],[Daily Points]]/Table2225[[#This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IF(Table2225[[#This Row],[Daily Points]]="",NA(),Table2225[[#This Row],[Daily Points]]/Table2225[[#This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IF(Table2225[[#This Row],[Daily Points]]="",NA(),Table2225[[#This Row],[Daily Points]]/Table2225[[#This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IF(Table2225[[#This Row],[Daily Points]]="",NA(),Table2225[[#This Row],[Daily Points]]/Table2225[[#This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IF(Table2225[[#This Row],[Daily Points]]="",NA(),Table2225[[#This Row],[Daily Points]]/Table2225[[#This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IF(Table2225[[#This Row],[Daily Points]]="",NA(),Table2225[[#This Row],[Daily Points]]/Table2225[[#This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IF(Table2225[[#This Row],[Daily Points]]="",NA(),Table2225[[#This Row],[Daily Points]]/Table2225[[#This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IF(Table2225[[#This Row],[Daily Points]]="",NA(),Table2225[[#This Row],[Daily Points]]/Table2225[[#This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IF(Table2225[[#This Row],[Daily Points]]="",NA(),Table2225[[#This Row],[Daily Points]]/Table2225[[#This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IF(Table2225[[#This Row],[Daily Points]]="",NA(),Table2225[[#This Row],[Daily Points]]/Table2225[[#This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IF(Table2225[[#This Row],[Daily Points]]="",NA(),Table2225[[#This Row],[Daily Points]]/Table2225[[#This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IF(Table2225[[#This Row],[Daily Points]]="",NA(),Table2225[[#This Row],[Daily Points]]/Table2225[[#This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IF(Table2225[[#This Row],[Daily Points]]="",NA(),Table2225[[#This Row],[Daily Points]]/Table2225[[#This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IF(Table2225[[#This Row],[Daily Points]]="",NA(),Table2225[[#This Row],[Daily Points]]/Table2225[[#This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IF(Table2225[[#This Row],[Daily Points]]="",NA(),Table2225[[#This Row],[Daily Points]]/Table2225[[#This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IF(Table2225[[#This Row],[Daily Points]]="",NA(),Table2225[[#This Row],[Daily Points]]/Table2225[[#This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IF(Table2225[[#This Row],[Daily Points]]="",NA(),Table2225[[#This Row],[Daily Points]]/Table2225[[#This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IF(Table2225[[#This Row],[Daily Points]]="",NA(),Table2225[[#This Row],[Daily Points]]/Table2225[[#This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IF(Table2225[[#This Row],[Daily Points]]="",NA(),Table2225[[#This Row],[Daily Points]]/Table2225[[#This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IF(Table2225[[#This Row],[Daily Points]]="",NA(),Table2225[[#This Row],[Daily Points]]/Table2225[[#This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IF(Table2225[[#This Row],[Daily Points]]="",NA(),Table2225[[#This Row],[Daily Points]]/Table2225[[#This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IF(Table2225[[#This Row],[Daily Points]]="",NA(),Table2225[[#This Row],[Daily Points]]/Table2225[[#This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IF(Table2225[[#This Row],[Daily Points]]="",NA(),Table2225[[#This Row],[Daily Points]]/Table2225[[#This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IF(Table2225[[#This Row],[Daily Points]]="",NA(),Table2225[[#This Row],[Daily Points]]/Table2225[[#This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IF(Table2225[[#This Row],[Daily Points]]="",NA(),Table2225[[#This Row],[Daily Points]]/Table2225[[#This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IF(Table2225[[#This Row],[Daily Points]]="",NA(),Table2225[[#This Row],[Daily Points]]/Table2225[[#This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IF(Table2225[[#This Row],[Daily Points]]="",NA(),Table2225[[#This Row],[Daily Points]]/Table2225[[#This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IF(Table2225[[#This Row],[Daily Points]]="",NA(),Table2225[[#This Row],[Daily Points]]/Table2225[[#This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IF(Table2225[[#This Row],[Daily Points]]="",NA(),Table2225[[#This Row],[Daily Points]]/Table2225[[#This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IF(Table2225[[#This Row],[Daily Points]]="",NA(),Table2225[[#This Row],[Daily Points]]/Table2225[[#This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IF(Table2225[[#This Row],[Daily Points]]="",NA(),Table2225[[#This Row],[Daily Points]]/Table2225[[#This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IF(Table2225[[#This Row],[Daily Points]]="",NA(),Table2225[[#This Row],[Daily Points]]/Table2225[[#This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IF(Table2225[[#This Row],[Daily Points]]="",NA(),Table2225[[#This Row],[Daily Points]]/Table2225[[#This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IF(Table2225[[#This Row],[Daily Points]]="",NA(),Table2225[[#This Row],[Daily Points]]/Table2225[[#This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IF(Table2225[[#This Row],[Daily Points]]="",NA(),Table2225[[#This Row],[Daily Points]]/Table2225[[#This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IF(Table2225[[#This Row],[Daily Points]]="",NA(),Table2225[[#This Row],[Daily Points]]/Table2225[[#This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IF(Table2225[[#This Row],[Daily Points]]="",NA(),Table2225[[#This Row],[Daily Points]]/Table2225[[#This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IF(Table2225[[#This Row],[Daily Points]]="",NA(),Table2225[[#This Row],[Daily Points]]/Table2225[[#This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IF(Table2225[[#This Row],[Daily Points]]="",NA(),Table2225[[#This Row],[Daily Points]]/Table2225[[#This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IF(Table2225[[#This Row],[Daily Points]]="",NA(),Table2225[[#This Row],[Daily Points]]/Table2225[[#This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IF(Table2225[[#This Row],[Daily Points]]="",NA(),Table2225[[#This Row],[Daily Points]]/Table2225[[#This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IF(Table2225[[#This Row],[Daily Points]]="",NA(),Table2225[[#This Row],[Daily Points]]/Table2225[[#This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IF(Table2225[[#This Row],[Daily Points]]="",NA(),Table2225[[#This Row],[Daily Points]]/Table2225[[#This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IF(Table2225[[#This Row],[Daily Points]]="",NA(),Table2225[[#This Row],[Daily Points]]/Table2225[[#This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IF(Table2225[[#This Row],[Daily Points]]="",NA(),Table2225[[#This Row],[Daily Points]]/Table2225[[#This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IF(Table2225[[#This Row],[Daily Points]]="",NA(),Table2225[[#This Row],[Daily Points]]/Table2225[[#This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IF(Table2225[[#This Row],[Daily Points]]="",NA(),Table2225[[#This Row],[Daily Points]]/Table2225[[#This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IF(Table2225[[#This Row],[Daily Points]]="",NA(),Table2225[[#This Row],[Daily Points]]/Table2225[[#This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IF(Table2225[[#This Row],[Daily Points]]="",NA(),Table2225[[#This Row],[Daily Points]]/Table2225[[#This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IF(Table2225[[#This Row],[Daily Points]]="",NA(),Table2225[[#This Row],[Daily Points]]/Table2225[[#This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IF(Table2225[[#This Row],[Daily Points]]="",NA(),Table2225[[#This Row],[Daily Points]]/Table2225[[#This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IF(Table2225[[#This Row],[Daily Points]]="",NA(),Table2225[[#This Row],[Daily Points]]/Table2225[[#This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IF(Table2225[[#This Row],[Daily Points]]="",NA(),Table2225[[#This Row],[Daily Points]]/Table2225[[#This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IF(Table2225[[#This Row],[Daily Points]]="",NA(),Table2225[[#This Row],[Daily Points]]/Table2225[[#This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IF(Table2225[[#This Row],[Daily Points]]="",NA(),Table2225[[#This Row],[Daily Points]]/Table2225[[#This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IF(Table2225[[#This Row],[Daily Points]]="",NA(),Table2225[[#This Row],[Daily Points]]/Table2225[[#This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IF(Table2225[[#This Row],[Daily Points]]="",NA(),Table2225[[#This Row],[Daily Points]]/Table2225[[#This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IF(Table2225[[#This Row],[Daily Points]]="",NA(),Table2225[[#This Row],[Daily Points]]/Table2225[[#This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IF(Table2225[[#This Row],[Daily Points]]="",NA(),Table2225[[#This Row],[Daily Points]]/Table2225[[#This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IF(Table2225[[#This Row],[Daily Points]]="",NA(),Table2225[[#This Row],[Daily Points]]/Table2225[[#This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IF(Table2225[[#This Row],[Daily Points]]="",NA(),Table2225[[#This Row],[Daily Points]]/Table2225[[#This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IF(Table2225[[#This Row],[Daily Points]]="",NA(),Table2225[[#This Row],[Daily Points]]/Table2225[[#This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IF(Table2225[[#This Row],[Daily Points]]="",NA(),Table2225[[#This Row],[Daily Points]]/Table2225[[#This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IF(Table2225[[#This Row],[Daily Points]]="",NA(),Table2225[[#This Row],[Daily Points]]/Table2225[[#This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IF(Table2225[[#This Row],[Daily Points]]="",NA(),Table2225[[#This Row],[Daily Points]]/Table2225[[#This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IF(Table2225[[#This Row],[Daily Points]]="",NA(),Table2225[[#This Row],[Daily Points]]/Table2225[[#This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IF(Table2225[[#This Row],[Daily Points]]="",NA(),Table2225[[#This Row],[Daily Points]]/Table2225[[#This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IF(Table2225[[#This Row],[Daily Points]]="",NA(),Table2225[[#This Row],[Daily Points]]/Table2225[[#This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IF(Table2225[[#This Row],[Daily Points]]="",NA(),Table2225[[#This Row],[Daily Points]]/Table2225[[#This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IF(Table2225[[#This Row],[Daily Points]]="",NA(),Table2225[[#This Row],[Daily Points]]/Table2225[[#This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IF(Table2225[[#This Row],[Daily Points]]="",NA(),Table2225[[#This Row],[Daily Points]]/Table2225[[#This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IF(Table2225[[#This Row],[Daily Points]]="",NA(),Table2225[[#This Row],[Daily Points]]/Table2225[[#This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IF(Table2225[[#This Row],[Daily Points]]="",NA(),Table2225[[#This Row],[Daily Points]]/Table2225[[#This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IF(Table2225[[#This Row],[Daily Points]]="",NA(),Table2225[[#This Row],[Daily Points]]/Table2225[[#This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IF(Table2225[[#This Row],[Daily Points]]="",NA(),Table2225[[#This Row],[Daily Points]]/Table2225[[#This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IF(Table2225[[#This Row],[Daily Points]]="",NA(),Table2225[[#This Row],[Daily Points]]/Table2225[[#This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IF(Table2225[[#This Row],[Daily Points]]="",NA(),Table2225[[#This Row],[Daily Points]]/Table2225[[#This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IF(Table2225[[#This Row],[Daily Points]]="",NA(),Table2225[[#This Row],[Daily Points]]/Table2225[[#This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IF(Table2225[[#This Row],[Daily Points]]="",NA(),Table2225[[#This Row],[Daily Points]]/Table2225[[#This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IF(Table2225[[#This Row],[Daily Points]]="",NA(),Table2225[[#This Row],[Daily Points]]/Table2225[[#This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IF(Table2225[[#This Row],[Daily Points]]="",NA(),Table2225[[#This Row],[Daily Points]]/Table2225[[#This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IF(Table2225[[#This Row],[Daily Points]]="",NA(),Table2225[[#This Row],[Daily Points]]/Table2225[[#This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IF(Table2225[[#This Row],[Daily Points]]="",NA(),Table2225[[#This Row],[Daily Points]]/Table2225[[#This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IF(Table2225[[#This Row],[Daily Points]]="",NA(),Table2225[[#This Row],[Daily Points]]/Table2225[[#This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IF(Table2225[[#This Row],[Daily Points]]="",NA(),Table2225[[#This Row],[Daily Points]]/Table2225[[#This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IF(Table2225[[#This Row],[Daily Points]]="",NA(),Table2225[[#This Row],[Daily Points]]/Table2225[[#This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IF(Table2225[[#This Row],[Daily Points]]="",NA(),Table2225[[#This Row],[Daily Points]]/Table2225[[#This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IF(Table2225[[#This Row],[Daily Points]]="",NA(),Table2225[[#This Row],[Daily Points]]/Table2225[[#This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IF(Table2225[[#This Row],[Daily Points]]="",NA(),Table2225[[#This Row],[Daily Points]]/Table2225[[#This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IF(Table2225[[#This Row],[Daily Points]]="",NA(),Table2225[[#This Row],[Daily Points]]/Table2225[[#This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IF(Table2225[[#This Row],[Daily Points]]="",NA(),Table2225[[#This Row],[Daily Points]]/Table2225[[#This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IF(Table2225[[#This Row],[Daily Points]]="",NA(),Table2225[[#This Row],[Daily Points]]/Table2225[[#This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IF(Table2225[[#This Row],[Daily Points]]="",NA(),Table2225[[#This Row],[Daily Points]]/Table2225[[#This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IF(Table2225[[#This Row],[Daily Points]]="",NA(),Table2225[[#This Row],[Daily Points]]/Table2225[[#This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IF(Table2225[[#This Row],[Daily Points]]="",NA(),Table2225[[#This Row],[Daily Points]]/Table2225[[#This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IF(Table2225[[#This Row],[Daily Points]]="",NA(),Table2225[[#This Row],[Daily Points]]/Table2225[[#This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IF(Table2225[[#This Row],[Daily Points]]="",NA(),Table2225[[#This Row],[Daily Points]]/Table2225[[#This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IF(Table2225[[#This Row],[Daily Points]]="",NA(),Table2225[[#This Row],[Daily Points]]/Table2225[[#This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IF(Table2225[[#This Row],[Daily Points]]="",NA(),Table2225[[#This Row],[Daily Points]]/Table2225[[#This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IF(Table2225[[#This Row],[Daily Points]]="",NA(),Table2225[[#This Row],[Daily Points]]/Table2225[[#This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IF(Table2225[[#This Row],[Daily Points]]="",NA(),Table2225[[#This Row],[Daily Points]]/Table2225[[#This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IF(Table2225[[#This Row],[Daily Points]]="",NA(),Table2225[[#This Row],[Daily Points]]/Table2225[[#This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IF(Table2225[[#This Row],[Daily Points]]="",NA(),Table2225[[#This Row],[Daily Points]]/Table2225[[#This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IF(Table2225[[#This Row],[Daily Points]]="",NA(),Table2225[[#This Row],[Daily Points]]/Table2225[[#This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IF(Table2225[[#This Row],[Daily Points]]="",NA(),Table2225[[#This Row],[Daily Points]]/Table2225[[#This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IF(Table2225[[#This Row],[Daily Points]]="",NA(),Table2225[[#This Row],[Daily Points]]/Table2225[[#This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IF(Table2225[[#This Row],[Daily Points]]="",NA(),Table2225[[#This Row],[Daily Points]]/Table2225[[#This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IF(Table2225[[#This Row],[Daily Points]]="",NA(),Table2225[[#This Row],[Daily Points]]/Table2225[[#This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IF(Table2225[[#This Row],[Daily Points]]="",NA(),Table2225[[#This Row],[Daily Points]]/Table2225[[#This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IF(Table2225[[#This Row],[Daily Points]]="",NA(),Table2225[[#This Row],[Daily Points]]/Table2225[[#This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IF(Table2225[[#This Row],[Daily Points]]="",NA(),Table2225[[#This Row],[Daily Points]]/Table2225[[#This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IF(Table2225[[#This Row],[Daily Points]]="",NA(),Table2225[[#This Row],[Daily Points]]/Table2225[[#This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IF(Table2225[[#This Row],[Daily Points]]="",NA(),Table2225[[#This Row],[Daily Points]]/Table2225[[#This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IF(Table2225[[#This Row],[Daily Points]]="",NA(),Table2225[[#This Row],[Daily Points]]/Table2225[[#This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IF(Table2225[[#This Row],[Daily Points]]="",NA(),Table2225[[#This Row],[Daily Points]]/Table2225[[#This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IF(Table2225[[#This Row],[Daily Points]]="",NA(),Table2225[[#This Row],[Daily Points]]/Table2225[[#This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IF(Table2225[[#This Row],[Daily Points]]="",NA(),Table2225[[#This Row],[Daily Points]]/Table2225[[#This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IF(Table2225[[#This Row],[Daily Points]]="",NA(),Table2225[[#This Row],[Daily Points]]/Table2225[[#This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IF(Table2225[[#This Row],[Daily Points]]="",NA(),Table2225[[#This Row],[Daily Points]]/Table2225[[#This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IF(Table2225[[#This Row],[Daily Points]]="",NA(),Table2225[[#This Row],[Daily Points]]/Table2225[[#This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IF(Table2225[[#This Row],[Daily Points]]="",NA(),Table2225[[#This Row],[Daily Points]]/Table2225[[#This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IF(Table2225[[#This Row],[Daily Points]]="",NA(),Table2225[[#This Row],[Daily Points]]/Table2225[[#This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IF(Table2225[[#This Row],[Daily Points]]="",NA(),Table2225[[#This Row],[Daily Points]]/Table2225[[#This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IF(Table2225[[#This Row],[Daily Points]]="",NA(),Table2225[[#This Row],[Daily Points]]/Table2225[[#This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IF(Table2225[[#This Row],[Daily Points]]="",NA(),Table2225[[#This Row],[Daily Points]]/Table2225[[#This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IF(Table2225[[#This Row],[Daily Points]]="",NA(),Table2225[[#This Row],[Daily Points]]/Table2225[[#This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IF(Table2225[[#This Row],[Daily Points]]="",NA(),Table2225[[#This Row],[Daily Points]]/Table2225[[#This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IF(Table2225[[#This Row],[Daily Points]]="",NA(),Table2225[[#This Row],[Daily Points]]/Table2225[[#This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IF(Table2225[[#This Row],[Daily Points]]="",NA(),Table2225[[#This Row],[Daily Points]]/Table2225[[#This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IF(Table2225[[#This Row],[Daily Points]]="",NA(),Table2225[[#This Row],[Daily Points]]/Table2225[[#This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IF(Table2225[[#This Row],[Daily Points]]="",NA(),Table2225[[#This Row],[Daily Points]]/Table2225[[#This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IF(Table2225[[#This Row],[Daily Points]]="",NA(),Table2225[[#This Row],[Daily Points]]/Table2225[[#This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IF(Table2225[[#This Row],[Daily Points]]="",NA(),Table2225[[#This Row],[Daily Points]]/Table2225[[#This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IF(Table2225[[#This Row],[Daily Points]]="",NA(),Table2225[[#This Row],[Daily Points]]/Table2225[[#This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IF(Table2225[[#This Row],[Daily Points]]="",NA(),Table2225[[#This Row],[Daily Points]]/Table2225[[#This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IF(Table2225[[#This Row],[Daily Points]]="",NA(),Table2225[[#This Row],[Daily Points]]/Table2225[[#This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IF(Table2225[[#This Row],[Daily Points]]="",NA(),Table2225[[#This Row],[Daily Points]]/Table2225[[#This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IF(Table2225[[#This Row],[Daily Points]]="",NA(),Table2225[[#This Row],[Daily Points]]/Table2225[[#This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IF(Table2225[[#This Row],[Daily Points]]="",NA(),Table2225[[#This Row],[Daily Points]]/Table2225[[#This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IF(Table2225[[#This Row],[Daily Points]]="",NA(),Table2225[[#This Row],[Daily Points]]/Table2225[[#This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IF(Table2225[[#This Row],[Daily Points]]="",NA(),Table2225[[#This Row],[Daily Points]]/Table2225[[#This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IF(Table2225[[#This Row],[Daily Points]]="",NA(),Table2225[[#This Row],[Daily Points]]/Table2225[[#This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IF(Table2225[[#This Row],[Daily Points]]="",NA(),Table2225[[#This Row],[Daily Points]]/Table2225[[#This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IF(Table2225[[#This Row],[Daily Points]]="",NA(),Table2225[[#This Row],[Daily Points]]/Table2225[[#This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IF(Table2225[[#This Row],[Daily Points]]="",NA(),Table2225[[#This Row],[Daily Points]]/Table2225[[#This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IF(Table2225[[#This Row],[Daily Points]]="",NA(),Table2225[[#This Row],[Daily Points]]/Table2225[[#This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IF(Table2225[[#This Row],[Daily Points]]="",NA(),Table2225[[#This Row],[Daily Points]]/Table2225[[#This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IF(Table2225[[#This Row],[Daily Points]]="",NA(),Table2225[[#This Row],[Daily Points]]/Table2225[[#This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IF(Table2225[[#This Row],[Daily Points]]="",NA(),Table2225[[#This Row],[Daily Points]]/Table2225[[#This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IF(Table2225[[#This Row],[Daily Points]]="",NA(),Table2225[[#This Row],[Daily Points]]/Table2225[[#This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IF(Table2225[[#This Row],[Daily Points]]="",NA(),Table2225[[#This Row],[Daily Points]]/Table2225[[#This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IF(Table2225[[#This Row],[Daily Points]]="",NA(),Table2225[[#This Row],[Daily Points]]/Table2225[[#This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IF(Table2225[[#This Row],[Daily Points]]="",NA(),Table2225[[#This Row],[Daily Points]]/Table2225[[#This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IF(Table2225[[#This Row],[Daily Points]]="",NA(),Table2225[[#This Row],[Daily Points]]/Table2225[[#This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IF(Table2225[[#This Row],[Daily Points]]="",NA(),Table2225[[#This Row],[Daily Points]]/Table2225[[#This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IF(Table2225[[#This Row],[Daily Points]]="",NA(),Table2225[[#This Row],[Daily Points]]/Table2225[[#This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IF(Table2225[[#This Row],[Daily Points]]="",NA(),Table2225[[#This Row],[Daily Points]]/Table2225[[#This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IF(Table2225[[#This Row],[Daily Points]]="",NA(),Table2225[[#This Row],[Daily Points]]/Table2225[[#This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IF(Table2225[[#This Row],[Daily Points]]="",NA(),Table2225[[#This Row],[Daily Points]]/Table2225[[#This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IF(Table2225[[#This Row],[Daily Points]]="",NA(),Table2225[[#This Row],[Daily Points]]/Table2225[[#This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IF(Table2225[[#This Row],[Daily Points]]="",NA(),Table2225[[#This Row],[Daily Points]]/Table2225[[#This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IF(Table2225[[#This Row],[Daily Points]]="",NA(),Table2225[[#This Row],[Daily Points]]/Table2225[[#This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IF(Table2225[[#This Row],[Daily Points]]="",NA(),Table2225[[#This Row],[Daily Points]]/Table2225[[#This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IF(Table2225[[#This Row],[Daily Points]]="",NA(),Table2225[[#This Row],[Daily Points]]/Table2225[[#This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IF(Table2225[[#This Row],[Daily Points]]="",NA(),Table2225[[#This Row],[Daily Points]]/Table2225[[#This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IF(Table2225[[#This Row],[Daily Points]]="",NA(),Table2225[[#This Row],[Daily Points]]/Table2225[[#This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IF(Table2225[[#This Row],[Daily Points]]="",NA(),Table2225[[#This Row],[Daily Points]]/Table2225[[#This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IF(Table2225[[#This Row],[Daily Points]]="",NA(),Table2225[[#This Row],[Daily Points]]/Table2225[[#This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IF(Table2225[[#This Row],[Daily Points]]="",NA(),Table2225[[#This Row],[Daily Points]]/Table2225[[#This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IF(Table2225[[#This Row],[Daily Points]]="",NA(),Table2225[[#This Row],[Daily Points]]/Table2225[[#This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IF(Table2225[[#This Row],[Daily Points]]="",NA(),Table2225[[#This Row],[Daily Points]]/Table2225[[#This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IF(Table2225[[#This Row],[Daily Points]]="",NA(),Table2225[[#This Row],[Daily Points]]/Table2225[[#This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IF(Table2225[[#This Row],[Daily Points]]="",NA(),Table2225[[#This Row],[Daily Points]]/Table2225[[#This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IF(Table2225[[#This Row],[Daily Points]]="",NA(),Table2225[[#This Row],[Daily Points]]/Table2225[[#This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IF(Table2225[[#This Row],[Daily Points]]="",NA(),Table2225[[#This Row],[Daily Points]]/Table2225[[#This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IF(Table2225[[#This Row],[Daily Points]]="",NA(),Table2225[[#This Row],[Daily Points]]/Table2225[[#This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IF(Table2225[[#This Row],[Daily Points]]="",NA(),Table2225[[#This Row],[Daily Points]]/Table2225[[#This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IF(Table2225[[#This Row],[Daily Points]]="",NA(),Table2225[[#This Row],[Daily Points]]/Table2225[[#This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IF(Table2225[[#This Row],[Daily Points]]="",NA(),Table2225[[#This Row],[Daily Points]]/Table2225[[#This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IF(Table2225[[#This Row],[Daily Points]]="",NA(),Table2225[[#This Row],[Daily Points]]/Table2225[[#This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IF(Table2225[[#This Row],[Daily Points]]="",NA(),Table2225[[#This Row],[Daily Points]]/Table2225[[#This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IF(Table2225[[#This Row],[Daily Points]]="",NA(),Table2225[[#This Row],[Daily Points]]/Table2225[[#This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IF(Table2225[[#This Row],[Daily Points]]="",NA(),Table2225[[#This Row],[Daily Points]]/Table2225[[#This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IF(Table2225[[#This Row],[Daily Points]]="",NA(),Table2225[[#This Row],[Daily Points]]/Table2225[[#This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IF(Table2225[[#This Row],[Daily Points]]="",NA(),Table2225[[#This Row],[Daily Points]]/Table2225[[#This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IF(Table2225[[#This Row],[Daily Points]]="",NA(),Table2225[[#This Row],[Daily Points]]/Table2225[[#This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IF(Table2225[[#This Row],[Daily Points]]="",NA(),Table2225[[#This Row],[Daily Points]]/Table2225[[#This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IF(Table2225[[#This Row],[Daily Points]]="",NA(),Table2225[[#This Row],[Daily Points]]/Table2225[[#This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IF(Table2225[[#This Row],[Daily Points]]="",NA(),Table2225[[#This Row],[Daily Points]]/Table2225[[#This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IF(Table2225[[#This Row],[Daily Points]]="",NA(),Table2225[[#This Row],[Daily Points]]/Table2225[[#This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IF(Table2225[[#This Row],[Daily Points]]="",NA(),Table2225[[#This Row],[Daily Points]]/Table2225[[#This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IF(Table2225[[#This Row],[Daily Points]]="",NA(),Table2225[[#This Row],[Daily Points]]/Table2225[[#This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IF(Table2225[[#This Row],[Daily Points]]="",NA(),Table2225[[#This Row],[Daily Points]]/Table2225[[#This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5tF5nBhqEiDSmZUl7HIXy0ojQ1nN01ScOTpJjolSNLvyJ6WxJYNWYvM/r0Bb2k5D+Bm8dOVc0BsY+A65d/GNvA==" saltValue="yV5GrIyUxXEeINPcfNVo1w==" spinCount="100000" sheet="1" scenarios="1" selectLockedCells="1"/>
  <mergeCells count="5">
    <mergeCell ref="K3:L3"/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9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.54296875" style="5" customWidth="1"/>
    <col min="3" max="3" width="12.54296875" style="8" customWidth="1"/>
    <col min="4" max="4" width="12.54296875" style="6" customWidth="1"/>
    <col min="5" max="5" width="12.54296875" style="7" customWidth="1"/>
    <col min="6" max="6" width="12.54296875" style="3" customWidth="1"/>
    <col min="7" max="180" width="9.08984375" style="3"/>
    <col min="181" max="181" width="9.08984375" style="3" customWidth="1"/>
    <col min="182" max="16384" width="9.08984375" style="3"/>
  </cols>
  <sheetData>
    <row r="1" spans="1:19" ht="30.75" customHeight="1" x14ac:dyDescent="0.35"/>
    <row r="2" spans="1:19" s="5" customFormat="1" ht="26" x14ac:dyDescent="0.6">
      <c r="A2" s="54">
        <f>StudentInfo!B28</f>
        <v>0</v>
      </c>
      <c r="B2" s="55"/>
      <c r="C2" s="55"/>
      <c r="D2" s="55"/>
      <c r="E2" s="55"/>
      <c r="F2" s="55">
        <f>StudentInfo!V28</f>
        <v>0</v>
      </c>
      <c r="G2" s="55"/>
      <c r="H2" s="55"/>
      <c r="I2" s="55"/>
      <c r="J2" s="55"/>
    </row>
    <row r="3" spans="1:19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Q3" s="59" t="s">
        <v>59</v>
      </c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IF(Table2226[[#This Row],[Daily Points]]="",NA(),Table2226[[#This Row],[Daily Points]]/Table2226[[#This Row],[Daily Points Possible]])</f>
        <v>#N/A</v>
      </c>
    </row>
    <row r="5" spans="1:19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IF(Table2226[[#This Row],[Daily Points]]="",NA(),Table2226[[#This Row],[Daily Points]]/Table2226[[#This Row],[Daily Points Possible]])</f>
        <v>#N/A</v>
      </c>
    </row>
    <row r="6" spans="1:19" s="5" customFormat="1" x14ac:dyDescent="0.35">
      <c r="A6" s="13" t="e">
        <f t="shared" si="0"/>
        <v>#VALUE!</v>
      </c>
      <c r="B6" s="49"/>
      <c r="C6" s="10"/>
      <c r="D6" s="12"/>
      <c r="E6" s="9" t="e">
        <f>IF(Table2226[[#This Row],[Daily Points]]="",NA(),Table2226[[#This Row],[Daily Points]]/Table2226[[#This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IF(Table2226[[#This Row],[Daily Points]]="",NA(),Table2226[[#This Row],[Daily Points]]/Table2226[[#This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IF(Table2226[[#This Row],[Daily Points]]="",NA(),Table2226[[#This Row],[Daily Points]]/Table2226[[#This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IF(Table2226[[#This Row],[Daily Points]]="",NA(),Table2226[[#This Row],[Daily Points]]/Table2226[[#This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IF(Table2226[[#This Row],[Daily Points]]="",NA(),Table2226[[#This Row],[Daily Points]]/Table2226[[#This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IF(Table2226[[#This Row],[Daily Points]]="",NA(),Table2226[[#This Row],[Daily Points]]/Table2226[[#This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IF(Table2226[[#This Row],[Daily Points]]="",NA(),Table2226[[#This Row],[Daily Points]]/Table2226[[#This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IF(Table2226[[#This Row],[Daily Points]]="",NA(),Table2226[[#This Row],[Daily Points]]/Table2226[[#This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x14ac:dyDescent="0.35">
      <c r="A14" s="13" t="e">
        <f t="shared" si="0"/>
        <v>#VALUE!</v>
      </c>
      <c r="B14" s="49"/>
      <c r="C14" s="10"/>
      <c r="D14" s="12"/>
      <c r="E14" s="9" t="e">
        <f>IF(Table2226[[#This Row],[Daily Points]]="",NA(),Table2226[[#This Row],[Daily Points]]/Table2226[[#This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IF(Table2226[[#This Row],[Daily Points]]="",NA(),Table2226[[#This Row],[Daily Points]]/Table2226[[#This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IF(Table2226[[#This Row],[Daily Points]]="",NA(),Table2226[[#This Row],[Daily Points]]/Table2226[[#This Row],[Daily Points Possible]])</f>
        <v>#N/A</v>
      </c>
      <c r="F16" s="5"/>
      <c r="G16" s="5"/>
    </row>
    <row r="17" spans="1:19" ht="16" x14ac:dyDescent="0.5">
      <c r="A17" s="13" t="e">
        <f t="shared" si="0"/>
        <v>#VALUE!</v>
      </c>
      <c r="B17" s="49"/>
      <c r="C17" s="10"/>
      <c r="D17" s="12"/>
      <c r="E17" s="9" t="e">
        <f>IF(Table2226[[#This Row],[Daily Points]]="",NA(),Table2226[[#This Row],[Daily Points]]/Table2226[[#This Row],[Daily Points Possible]])</f>
        <v>#N/A</v>
      </c>
      <c r="F17" s="5"/>
      <c r="G17" s="5"/>
      <c r="Q17" s="58" t="s">
        <v>60</v>
      </c>
      <c r="R17" s="61"/>
      <c r="S17" s="61"/>
    </row>
    <row r="18" spans="1:19" x14ac:dyDescent="0.35">
      <c r="A18" s="13" t="e">
        <f t="shared" si="0"/>
        <v>#VALUE!</v>
      </c>
      <c r="B18" s="49"/>
      <c r="C18" s="10"/>
      <c r="D18" s="12"/>
      <c r="E18" s="9" t="e">
        <f>IF(Table2226[[#This Row],[Daily Points]]="",NA(),Table2226[[#This Row],[Daily Points]]/Table2226[[#This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x14ac:dyDescent="0.35">
      <c r="A19" s="13" t="e">
        <f t="shared" si="0"/>
        <v>#VALUE!</v>
      </c>
      <c r="B19" s="49"/>
      <c r="C19" s="10"/>
      <c r="D19" s="12"/>
      <c r="E19" s="9" t="e">
        <f>IF(Table2226[[#This Row],[Daily Points]]="",NA(),Table2226[[#This Row],[Daily Points]]/Table2226[[#This Row],[Daily Points Possible]])</f>
        <v>#N/A</v>
      </c>
      <c r="F19" s="5"/>
      <c r="G19" s="5"/>
    </row>
    <row r="20" spans="1:19" x14ac:dyDescent="0.35">
      <c r="A20" s="13" t="e">
        <f t="shared" si="0"/>
        <v>#VALUE!</v>
      </c>
      <c r="B20" s="49"/>
      <c r="C20" s="10"/>
      <c r="D20" s="12"/>
      <c r="E20" s="9" t="e">
        <f>IF(Table2226[[#This Row],[Daily Points]]="",NA(),Table2226[[#This Row],[Daily Points]]/Table2226[[#This Row],[Daily Points Possible]])</f>
        <v>#N/A</v>
      </c>
      <c r="F20" s="5"/>
      <c r="G20" s="5"/>
    </row>
    <row r="21" spans="1:19" x14ac:dyDescent="0.35">
      <c r="A21" s="13" t="e">
        <f t="shared" si="0"/>
        <v>#VALUE!</v>
      </c>
      <c r="B21" s="49"/>
      <c r="C21" s="10"/>
      <c r="D21" s="12"/>
      <c r="E21" s="9" t="e">
        <f>IF(Table2226[[#This Row],[Daily Points]]="",NA(),Table2226[[#This Row],[Daily Points]]/Table2226[[#This Row],[Daily Points Possible]])</f>
        <v>#N/A</v>
      </c>
      <c r="F21" s="5"/>
      <c r="G21" s="5"/>
    </row>
    <row r="22" spans="1:19" x14ac:dyDescent="0.35">
      <c r="A22" s="13" t="e">
        <f t="shared" si="0"/>
        <v>#VALUE!</v>
      </c>
      <c r="B22" s="49"/>
      <c r="C22" s="10"/>
      <c r="D22" s="12"/>
      <c r="E22" s="9" t="e">
        <f>IF(Table2226[[#This Row],[Daily Points]]="",NA(),Table2226[[#This Row],[Daily Points]]/Table2226[[#This Row],[Daily Points Possible]])</f>
        <v>#N/A</v>
      </c>
      <c r="F22" s="5"/>
      <c r="G22" s="5"/>
    </row>
    <row r="23" spans="1:19" x14ac:dyDescent="0.35">
      <c r="A23" s="13" t="e">
        <f t="shared" si="0"/>
        <v>#VALUE!</v>
      </c>
      <c r="B23" s="49"/>
      <c r="C23" s="10"/>
      <c r="D23" s="12"/>
      <c r="E23" s="9" t="e">
        <f>IF(Table2226[[#This Row],[Daily Points]]="",NA(),Table2226[[#This Row],[Daily Points]]/Table2226[[#This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x14ac:dyDescent="0.35">
      <c r="A24" s="13" t="e">
        <f t="shared" si="0"/>
        <v>#VALUE!</v>
      </c>
      <c r="B24" s="49"/>
      <c r="C24" s="10"/>
      <c r="D24" s="12"/>
      <c r="E24" s="9" t="e">
        <f>IF(Table2226[[#This Row],[Daily Points]]="",NA(),Table2226[[#This Row],[Daily Points]]/Table2226[[#This Row],[Daily Points Possible]])</f>
        <v>#N/A</v>
      </c>
      <c r="F24" s="5"/>
      <c r="G24" s="5"/>
    </row>
    <row r="25" spans="1:19" x14ac:dyDescent="0.35">
      <c r="A25" s="13" t="e">
        <f t="shared" si="0"/>
        <v>#VALUE!</v>
      </c>
      <c r="B25" s="49"/>
      <c r="C25" s="10"/>
      <c r="D25" s="12"/>
      <c r="E25" s="9" t="e">
        <f>IF(Table2226[[#This Row],[Daily Points]]="",NA(),Table2226[[#This Row],[Daily Points]]/Table2226[[#This Row],[Daily Points Possible]])</f>
        <v>#N/A</v>
      </c>
      <c r="F25" s="5"/>
      <c r="G25" s="5"/>
    </row>
    <row r="26" spans="1:19" x14ac:dyDescent="0.35">
      <c r="A26" s="13" t="e">
        <f t="shared" si="0"/>
        <v>#VALUE!</v>
      </c>
      <c r="B26" s="49"/>
      <c r="C26" s="10"/>
      <c r="D26" s="12"/>
      <c r="E26" s="9" t="e">
        <f>IF(Table2226[[#This Row],[Daily Points]]="",NA(),Table2226[[#This Row],[Daily Points]]/Table2226[[#This Row],[Daily Points Possible]])</f>
        <v>#N/A</v>
      </c>
      <c r="F26" s="5"/>
      <c r="G26" s="5"/>
    </row>
    <row r="27" spans="1:19" x14ac:dyDescent="0.35">
      <c r="A27" s="13" t="e">
        <f t="shared" si="0"/>
        <v>#VALUE!</v>
      </c>
      <c r="B27" s="49"/>
      <c r="C27" s="10"/>
      <c r="D27" s="12"/>
      <c r="E27" s="9" t="e">
        <f>IF(Table2226[[#This Row],[Daily Points]]="",NA(),Table2226[[#This Row],[Daily Points]]/Table2226[[#This Row],[Daily Points Possible]])</f>
        <v>#N/A</v>
      </c>
      <c r="F27" s="5"/>
      <c r="G27" s="5"/>
    </row>
    <row r="28" spans="1:19" x14ac:dyDescent="0.35">
      <c r="A28" s="13" t="e">
        <f t="shared" si="0"/>
        <v>#VALUE!</v>
      </c>
      <c r="B28" s="49"/>
      <c r="C28" s="10"/>
      <c r="D28" s="12"/>
      <c r="E28" s="9" t="e">
        <f>IF(Table2226[[#This Row],[Daily Points]]="",NA(),Table2226[[#This Row],[Daily Points]]/Table2226[[#This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x14ac:dyDescent="0.35">
      <c r="A29" s="13" t="e">
        <f t="shared" si="0"/>
        <v>#VALUE!</v>
      </c>
      <c r="B29" s="49"/>
      <c r="C29" s="10"/>
      <c r="D29" s="12"/>
      <c r="E29" s="9" t="e">
        <f>IF(Table2226[[#This Row],[Daily Points]]="",NA(),Table2226[[#This Row],[Daily Points]]/Table2226[[#This Row],[Daily Points Possible]])</f>
        <v>#N/A</v>
      </c>
      <c r="F29" s="5"/>
      <c r="G29" s="5"/>
    </row>
    <row r="30" spans="1:19" x14ac:dyDescent="0.35">
      <c r="A30" s="13" t="e">
        <f t="shared" si="0"/>
        <v>#VALUE!</v>
      </c>
      <c r="B30" s="49"/>
      <c r="C30" s="10"/>
      <c r="D30" s="12"/>
      <c r="E30" s="9" t="e">
        <f>IF(Table2226[[#This Row],[Daily Points]]="",NA(),Table2226[[#This Row],[Daily Points]]/Table2226[[#This Row],[Daily Points Possible]])</f>
        <v>#N/A</v>
      </c>
      <c r="F30" s="5"/>
      <c r="G30" s="5"/>
    </row>
    <row r="31" spans="1:19" x14ac:dyDescent="0.35">
      <c r="A31" s="13" t="e">
        <f t="shared" si="0"/>
        <v>#VALUE!</v>
      </c>
      <c r="B31" s="49"/>
      <c r="C31" s="10"/>
      <c r="D31" s="12"/>
      <c r="E31" s="9" t="e">
        <f>IF(Table2226[[#This Row],[Daily Points]]="",NA(),Table2226[[#This Row],[Daily Points]]/Table2226[[#This Row],[Daily Points Possible]])</f>
        <v>#N/A</v>
      </c>
      <c r="F31" s="5"/>
      <c r="G31" s="5"/>
    </row>
    <row r="32" spans="1:19" x14ac:dyDescent="0.35">
      <c r="A32" s="13" t="e">
        <f t="shared" si="0"/>
        <v>#VALUE!</v>
      </c>
      <c r="B32" s="49"/>
      <c r="C32" s="10"/>
      <c r="D32" s="12"/>
      <c r="E32" s="9" t="e">
        <f>IF(Table2226[[#This Row],[Daily Points]]="",NA(),Table2226[[#This Row],[Daily Points]]/Table2226[[#This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IF(Table2226[[#This Row],[Daily Points]]="",NA(),Table2226[[#This Row],[Daily Points]]/Table2226[[#This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IF(Table2226[[#This Row],[Daily Points]]="",NA(),Table2226[[#This Row],[Daily Points]]/Table2226[[#This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IF(Table2226[[#This Row],[Daily Points]]="",NA(),Table2226[[#This Row],[Daily Points]]/Table2226[[#This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IF(Table2226[[#This Row],[Daily Points]]="",NA(),Table2226[[#This Row],[Daily Points]]/Table2226[[#This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IF(Table2226[[#This Row],[Daily Points]]="",NA(),Table2226[[#This Row],[Daily Points]]/Table2226[[#This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IF(Table2226[[#This Row],[Daily Points]]="",NA(),Table2226[[#This Row],[Daily Points]]/Table2226[[#This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IF(Table2226[[#This Row],[Daily Points]]="",NA(),Table2226[[#This Row],[Daily Points]]/Table2226[[#This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IF(Table2226[[#This Row],[Daily Points]]="",NA(),Table2226[[#This Row],[Daily Points]]/Table2226[[#This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IF(Table2226[[#This Row],[Daily Points]]="",NA(),Table2226[[#This Row],[Daily Points]]/Table2226[[#This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IF(Table2226[[#This Row],[Daily Points]]="",NA(),Table2226[[#This Row],[Daily Points]]/Table2226[[#This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IF(Table2226[[#This Row],[Daily Points]]="",NA(),Table2226[[#This Row],[Daily Points]]/Table2226[[#This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IF(Table2226[[#This Row],[Daily Points]]="",NA(),Table2226[[#This Row],[Daily Points]]/Table2226[[#This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IF(Table2226[[#This Row],[Daily Points]]="",NA(),Table2226[[#This Row],[Daily Points]]/Table2226[[#This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IF(Table2226[[#This Row],[Daily Points]]="",NA(),Table2226[[#This Row],[Daily Points]]/Table2226[[#This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IF(Table2226[[#This Row],[Daily Points]]="",NA(),Table2226[[#This Row],[Daily Points]]/Table2226[[#This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IF(Table2226[[#This Row],[Daily Points]]="",NA(),Table2226[[#This Row],[Daily Points]]/Table2226[[#This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IF(Table2226[[#This Row],[Daily Points]]="",NA(),Table2226[[#This Row],[Daily Points]]/Table2226[[#This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IF(Table2226[[#This Row],[Daily Points]]="",NA(),Table2226[[#This Row],[Daily Points]]/Table2226[[#This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IF(Table2226[[#This Row],[Daily Points]]="",NA(),Table2226[[#This Row],[Daily Points]]/Table2226[[#This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IF(Table2226[[#This Row],[Daily Points]]="",NA(),Table2226[[#This Row],[Daily Points]]/Table2226[[#This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IF(Table2226[[#This Row],[Daily Points]]="",NA(),Table2226[[#This Row],[Daily Points]]/Table2226[[#This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IF(Table2226[[#This Row],[Daily Points]]="",NA(),Table2226[[#This Row],[Daily Points]]/Table2226[[#This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IF(Table2226[[#This Row],[Daily Points]]="",NA(),Table2226[[#This Row],[Daily Points]]/Table2226[[#This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IF(Table2226[[#This Row],[Daily Points]]="",NA(),Table2226[[#This Row],[Daily Points]]/Table2226[[#This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IF(Table2226[[#This Row],[Daily Points]]="",NA(),Table2226[[#This Row],[Daily Points]]/Table2226[[#This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IF(Table2226[[#This Row],[Daily Points]]="",NA(),Table2226[[#This Row],[Daily Points]]/Table2226[[#This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IF(Table2226[[#This Row],[Daily Points]]="",NA(),Table2226[[#This Row],[Daily Points]]/Table2226[[#This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IF(Table2226[[#This Row],[Daily Points]]="",NA(),Table2226[[#This Row],[Daily Points]]/Table2226[[#This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IF(Table2226[[#This Row],[Daily Points]]="",NA(),Table2226[[#This Row],[Daily Points]]/Table2226[[#This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IF(Table2226[[#This Row],[Daily Points]]="",NA(),Table2226[[#This Row],[Daily Points]]/Table2226[[#This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IF(Table2226[[#This Row],[Daily Points]]="",NA(),Table2226[[#This Row],[Daily Points]]/Table2226[[#This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IF(Table2226[[#This Row],[Daily Points]]="",NA(),Table2226[[#This Row],[Daily Points]]/Table2226[[#This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IF(Table2226[[#This Row],[Daily Points]]="",NA(),Table2226[[#This Row],[Daily Points]]/Table2226[[#This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IF(Table2226[[#This Row],[Daily Points]]="",NA(),Table2226[[#This Row],[Daily Points]]/Table2226[[#This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IF(Table2226[[#This Row],[Daily Points]]="",NA(),Table2226[[#This Row],[Daily Points]]/Table2226[[#This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IF(Table2226[[#This Row],[Daily Points]]="",NA(),Table2226[[#This Row],[Daily Points]]/Table2226[[#This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IF(Table2226[[#This Row],[Daily Points]]="",NA(),Table2226[[#This Row],[Daily Points]]/Table2226[[#This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IF(Table2226[[#This Row],[Daily Points]]="",NA(),Table2226[[#This Row],[Daily Points]]/Table2226[[#This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IF(Table2226[[#This Row],[Daily Points]]="",NA(),Table2226[[#This Row],[Daily Points]]/Table2226[[#This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IF(Table2226[[#This Row],[Daily Points]]="",NA(),Table2226[[#This Row],[Daily Points]]/Table2226[[#This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IF(Table2226[[#This Row],[Daily Points]]="",NA(),Table2226[[#This Row],[Daily Points]]/Table2226[[#This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IF(Table2226[[#This Row],[Daily Points]]="",NA(),Table2226[[#This Row],[Daily Points]]/Table2226[[#This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IF(Table2226[[#This Row],[Daily Points]]="",NA(),Table2226[[#This Row],[Daily Points]]/Table2226[[#This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IF(Table2226[[#This Row],[Daily Points]]="",NA(),Table2226[[#This Row],[Daily Points]]/Table2226[[#This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IF(Table2226[[#This Row],[Daily Points]]="",NA(),Table2226[[#This Row],[Daily Points]]/Table2226[[#This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IF(Table2226[[#This Row],[Daily Points]]="",NA(),Table2226[[#This Row],[Daily Points]]/Table2226[[#This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IF(Table2226[[#This Row],[Daily Points]]="",NA(),Table2226[[#This Row],[Daily Points]]/Table2226[[#This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IF(Table2226[[#This Row],[Daily Points]]="",NA(),Table2226[[#This Row],[Daily Points]]/Table2226[[#This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IF(Table2226[[#This Row],[Daily Points]]="",NA(),Table2226[[#This Row],[Daily Points]]/Table2226[[#This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IF(Table2226[[#This Row],[Daily Points]]="",NA(),Table2226[[#This Row],[Daily Points]]/Table2226[[#This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IF(Table2226[[#This Row],[Daily Points]]="",NA(),Table2226[[#This Row],[Daily Points]]/Table2226[[#This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IF(Table2226[[#This Row],[Daily Points]]="",NA(),Table2226[[#This Row],[Daily Points]]/Table2226[[#This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IF(Table2226[[#This Row],[Daily Points]]="",NA(),Table2226[[#This Row],[Daily Points]]/Table2226[[#This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IF(Table2226[[#This Row],[Daily Points]]="",NA(),Table2226[[#This Row],[Daily Points]]/Table2226[[#This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IF(Table2226[[#This Row],[Daily Points]]="",NA(),Table2226[[#This Row],[Daily Points]]/Table2226[[#This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IF(Table2226[[#This Row],[Daily Points]]="",NA(),Table2226[[#This Row],[Daily Points]]/Table2226[[#This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IF(Table2226[[#This Row],[Daily Points]]="",NA(),Table2226[[#This Row],[Daily Points]]/Table2226[[#This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IF(Table2226[[#This Row],[Daily Points]]="",NA(),Table2226[[#This Row],[Daily Points]]/Table2226[[#This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IF(Table2226[[#This Row],[Daily Points]]="",NA(),Table2226[[#This Row],[Daily Points]]/Table2226[[#This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IF(Table2226[[#This Row],[Daily Points]]="",NA(),Table2226[[#This Row],[Daily Points]]/Table2226[[#This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IF(Table2226[[#This Row],[Daily Points]]="",NA(),Table2226[[#This Row],[Daily Points]]/Table2226[[#This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IF(Table2226[[#This Row],[Daily Points]]="",NA(),Table2226[[#This Row],[Daily Points]]/Table2226[[#This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IF(Table2226[[#This Row],[Daily Points]]="",NA(),Table2226[[#This Row],[Daily Points]]/Table2226[[#This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IF(Table2226[[#This Row],[Daily Points]]="",NA(),Table2226[[#This Row],[Daily Points]]/Table2226[[#This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IF(Table2226[[#This Row],[Daily Points]]="",NA(),Table2226[[#This Row],[Daily Points]]/Table2226[[#This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IF(Table2226[[#This Row],[Daily Points]]="",NA(),Table2226[[#This Row],[Daily Points]]/Table2226[[#This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IF(Table2226[[#This Row],[Daily Points]]="",NA(),Table2226[[#This Row],[Daily Points]]/Table2226[[#This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IF(Table2226[[#This Row],[Daily Points]]="",NA(),Table2226[[#This Row],[Daily Points]]/Table2226[[#This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IF(Table2226[[#This Row],[Daily Points]]="",NA(),Table2226[[#This Row],[Daily Points]]/Table2226[[#This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IF(Table2226[[#This Row],[Daily Points]]="",NA(),Table2226[[#This Row],[Daily Points]]/Table2226[[#This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IF(Table2226[[#This Row],[Daily Points]]="",NA(),Table2226[[#This Row],[Daily Points]]/Table2226[[#This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IF(Table2226[[#This Row],[Daily Points]]="",NA(),Table2226[[#This Row],[Daily Points]]/Table2226[[#This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IF(Table2226[[#This Row],[Daily Points]]="",NA(),Table2226[[#This Row],[Daily Points]]/Table2226[[#This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IF(Table2226[[#This Row],[Daily Points]]="",NA(),Table2226[[#This Row],[Daily Points]]/Table2226[[#This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IF(Table2226[[#This Row],[Daily Points]]="",NA(),Table2226[[#This Row],[Daily Points]]/Table2226[[#This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IF(Table2226[[#This Row],[Daily Points]]="",NA(),Table2226[[#This Row],[Daily Points]]/Table2226[[#This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IF(Table2226[[#This Row],[Daily Points]]="",NA(),Table2226[[#This Row],[Daily Points]]/Table2226[[#This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IF(Table2226[[#This Row],[Daily Points]]="",NA(),Table2226[[#This Row],[Daily Points]]/Table2226[[#This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IF(Table2226[[#This Row],[Daily Points]]="",NA(),Table2226[[#This Row],[Daily Points]]/Table2226[[#This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IF(Table2226[[#This Row],[Daily Points]]="",NA(),Table2226[[#This Row],[Daily Points]]/Table2226[[#This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IF(Table2226[[#This Row],[Daily Points]]="",NA(),Table2226[[#This Row],[Daily Points]]/Table2226[[#This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IF(Table2226[[#This Row],[Daily Points]]="",NA(),Table2226[[#This Row],[Daily Points]]/Table2226[[#This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IF(Table2226[[#This Row],[Daily Points]]="",NA(),Table2226[[#This Row],[Daily Points]]/Table2226[[#This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IF(Table2226[[#This Row],[Daily Points]]="",NA(),Table2226[[#This Row],[Daily Points]]/Table2226[[#This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IF(Table2226[[#This Row],[Daily Points]]="",NA(),Table2226[[#This Row],[Daily Points]]/Table2226[[#This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IF(Table2226[[#This Row],[Daily Points]]="",NA(),Table2226[[#This Row],[Daily Points]]/Table2226[[#This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IF(Table2226[[#This Row],[Daily Points]]="",NA(),Table2226[[#This Row],[Daily Points]]/Table2226[[#This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IF(Table2226[[#This Row],[Daily Points]]="",NA(),Table2226[[#This Row],[Daily Points]]/Table2226[[#This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IF(Table2226[[#This Row],[Daily Points]]="",NA(),Table2226[[#This Row],[Daily Points]]/Table2226[[#This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IF(Table2226[[#This Row],[Daily Points]]="",NA(),Table2226[[#This Row],[Daily Points]]/Table2226[[#This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IF(Table2226[[#This Row],[Daily Points]]="",NA(),Table2226[[#This Row],[Daily Points]]/Table2226[[#This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IF(Table2226[[#This Row],[Daily Points]]="",NA(),Table2226[[#This Row],[Daily Points]]/Table2226[[#This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IF(Table2226[[#This Row],[Daily Points]]="",NA(),Table2226[[#This Row],[Daily Points]]/Table2226[[#This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IF(Table2226[[#This Row],[Daily Points]]="",NA(),Table2226[[#This Row],[Daily Points]]/Table2226[[#This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IF(Table2226[[#This Row],[Daily Points]]="",NA(),Table2226[[#This Row],[Daily Points]]/Table2226[[#This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IF(Table2226[[#This Row],[Daily Points]]="",NA(),Table2226[[#This Row],[Daily Points]]/Table2226[[#This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IF(Table2226[[#This Row],[Daily Points]]="",NA(),Table2226[[#This Row],[Daily Points]]/Table2226[[#This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IF(Table2226[[#This Row],[Daily Points]]="",NA(),Table2226[[#This Row],[Daily Points]]/Table2226[[#This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IF(Table2226[[#This Row],[Daily Points]]="",NA(),Table2226[[#This Row],[Daily Points]]/Table2226[[#This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IF(Table2226[[#This Row],[Daily Points]]="",NA(),Table2226[[#This Row],[Daily Points]]/Table2226[[#This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IF(Table2226[[#This Row],[Daily Points]]="",NA(),Table2226[[#This Row],[Daily Points]]/Table2226[[#This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IF(Table2226[[#This Row],[Daily Points]]="",NA(),Table2226[[#This Row],[Daily Points]]/Table2226[[#This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IF(Table2226[[#This Row],[Daily Points]]="",NA(),Table2226[[#This Row],[Daily Points]]/Table2226[[#This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IF(Table2226[[#This Row],[Daily Points]]="",NA(),Table2226[[#This Row],[Daily Points]]/Table2226[[#This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IF(Table2226[[#This Row],[Daily Points]]="",NA(),Table2226[[#This Row],[Daily Points]]/Table2226[[#This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IF(Table2226[[#This Row],[Daily Points]]="",NA(),Table2226[[#This Row],[Daily Points]]/Table2226[[#This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IF(Table2226[[#This Row],[Daily Points]]="",NA(),Table2226[[#This Row],[Daily Points]]/Table2226[[#This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IF(Table2226[[#This Row],[Daily Points]]="",NA(),Table2226[[#This Row],[Daily Points]]/Table2226[[#This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IF(Table2226[[#This Row],[Daily Points]]="",NA(),Table2226[[#This Row],[Daily Points]]/Table2226[[#This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IF(Table2226[[#This Row],[Daily Points]]="",NA(),Table2226[[#This Row],[Daily Points]]/Table2226[[#This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IF(Table2226[[#This Row],[Daily Points]]="",NA(),Table2226[[#This Row],[Daily Points]]/Table2226[[#This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IF(Table2226[[#This Row],[Daily Points]]="",NA(),Table2226[[#This Row],[Daily Points]]/Table2226[[#This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IF(Table2226[[#This Row],[Daily Points]]="",NA(),Table2226[[#This Row],[Daily Points]]/Table2226[[#This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IF(Table2226[[#This Row],[Daily Points]]="",NA(),Table2226[[#This Row],[Daily Points]]/Table2226[[#This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IF(Table2226[[#This Row],[Daily Points]]="",NA(),Table2226[[#This Row],[Daily Points]]/Table2226[[#This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IF(Table2226[[#This Row],[Daily Points]]="",NA(),Table2226[[#This Row],[Daily Points]]/Table2226[[#This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IF(Table2226[[#This Row],[Daily Points]]="",NA(),Table2226[[#This Row],[Daily Points]]/Table2226[[#This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IF(Table2226[[#This Row],[Daily Points]]="",NA(),Table2226[[#This Row],[Daily Points]]/Table2226[[#This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IF(Table2226[[#This Row],[Daily Points]]="",NA(),Table2226[[#This Row],[Daily Points]]/Table2226[[#This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IF(Table2226[[#This Row],[Daily Points]]="",NA(),Table2226[[#This Row],[Daily Points]]/Table2226[[#This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IF(Table2226[[#This Row],[Daily Points]]="",NA(),Table2226[[#This Row],[Daily Points]]/Table2226[[#This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IF(Table2226[[#This Row],[Daily Points]]="",NA(),Table2226[[#This Row],[Daily Points]]/Table2226[[#This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IF(Table2226[[#This Row],[Daily Points]]="",NA(),Table2226[[#This Row],[Daily Points]]/Table2226[[#This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IF(Table2226[[#This Row],[Daily Points]]="",NA(),Table2226[[#This Row],[Daily Points]]/Table2226[[#This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IF(Table2226[[#This Row],[Daily Points]]="",NA(),Table2226[[#This Row],[Daily Points]]/Table2226[[#This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IF(Table2226[[#This Row],[Daily Points]]="",NA(),Table2226[[#This Row],[Daily Points]]/Table2226[[#This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IF(Table2226[[#This Row],[Daily Points]]="",NA(),Table2226[[#This Row],[Daily Points]]/Table2226[[#This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IF(Table2226[[#This Row],[Daily Points]]="",NA(),Table2226[[#This Row],[Daily Points]]/Table2226[[#This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IF(Table2226[[#This Row],[Daily Points]]="",NA(),Table2226[[#This Row],[Daily Points]]/Table2226[[#This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IF(Table2226[[#This Row],[Daily Points]]="",NA(),Table2226[[#This Row],[Daily Points]]/Table2226[[#This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IF(Table2226[[#This Row],[Daily Points]]="",NA(),Table2226[[#This Row],[Daily Points]]/Table2226[[#This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IF(Table2226[[#This Row],[Daily Points]]="",NA(),Table2226[[#This Row],[Daily Points]]/Table2226[[#This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IF(Table2226[[#This Row],[Daily Points]]="",NA(),Table2226[[#This Row],[Daily Points]]/Table2226[[#This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IF(Table2226[[#This Row],[Daily Points]]="",NA(),Table2226[[#This Row],[Daily Points]]/Table2226[[#This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IF(Table2226[[#This Row],[Daily Points]]="",NA(),Table2226[[#This Row],[Daily Points]]/Table2226[[#This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IF(Table2226[[#This Row],[Daily Points]]="",NA(),Table2226[[#This Row],[Daily Points]]/Table2226[[#This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IF(Table2226[[#This Row],[Daily Points]]="",NA(),Table2226[[#This Row],[Daily Points]]/Table2226[[#This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IF(Table2226[[#This Row],[Daily Points]]="",NA(),Table2226[[#This Row],[Daily Points]]/Table2226[[#This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IF(Table2226[[#This Row],[Daily Points]]="",NA(),Table2226[[#This Row],[Daily Points]]/Table2226[[#This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IF(Table2226[[#This Row],[Daily Points]]="",NA(),Table2226[[#This Row],[Daily Points]]/Table2226[[#This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IF(Table2226[[#This Row],[Daily Points]]="",NA(),Table2226[[#This Row],[Daily Points]]/Table2226[[#This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IF(Table2226[[#This Row],[Daily Points]]="",NA(),Table2226[[#This Row],[Daily Points]]/Table2226[[#This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IF(Table2226[[#This Row],[Daily Points]]="",NA(),Table2226[[#This Row],[Daily Points]]/Table2226[[#This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IF(Table2226[[#This Row],[Daily Points]]="",NA(),Table2226[[#This Row],[Daily Points]]/Table2226[[#This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IF(Table2226[[#This Row],[Daily Points]]="",NA(),Table2226[[#This Row],[Daily Points]]/Table2226[[#This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IF(Table2226[[#This Row],[Daily Points]]="",NA(),Table2226[[#This Row],[Daily Points]]/Table2226[[#This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IF(Table2226[[#This Row],[Daily Points]]="",NA(),Table2226[[#This Row],[Daily Points]]/Table2226[[#This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IF(Table2226[[#This Row],[Daily Points]]="",NA(),Table2226[[#This Row],[Daily Points]]/Table2226[[#This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IF(Table2226[[#This Row],[Daily Points]]="",NA(),Table2226[[#This Row],[Daily Points]]/Table2226[[#This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IF(Table2226[[#This Row],[Daily Points]]="",NA(),Table2226[[#This Row],[Daily Points]]/Table2226[[#This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IF(Table2226[[#This Row],[Daily Points]]="",NA(),Table2226[[#This Row],[Daily Points]]/Table2226[[#This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IF(Table2226[[#This Row],[Daily Points]]="",NA(),Table2226[[#This Row],[Daily Points]]/Table2226[[#This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IF(Table2226[[#This Row],[Daily Points]]="",NA(),Table2226[[#This Row],[Daily Points]]/Table2226[[#This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IF(Table2226[[#This Row],[Daily Points]]="",NA(),Table2226[[#This Row],[Daily Points]]/Table2226[[#This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IF(Table2226[[#This Row],[Daily Points]]="",NA(),Table2226[[#This Row],[Daily Points]]/Table2226[[#This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IF(Table2226[[#This Row],[Daily Points]]="",NA(),Table2226[[#This Row],[Daily Points]]/Table2226[[#This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IF(Table2226[[#This Row],[Daily Points]]="",NA(),Table2226[[#This Row],[Daily Points]]/Table2226[[#This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IF(Table2226[[#This Row],[Daily Points]]="",NA(),Table2226[[#This Row],[Daily Points]]/Table2226[[#This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IF(Table2226[[#This Row],[Daily Points]]="",NA(),Table2226[[#This Row],[Daily Points]]/Table2226[[#This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IF(Table2226[[#This Row],[Daily Points]]="",NA(),Table2226[[#This Row],[Daily Points]]/Table2226[[#This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IF(Table2226[[#This Row],[Daily Points]]="",NA(),Table2226[[#This Row],[Daily Points]]/Table2226[[#This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IF(Table2226[[#This Row],[Daily Points]]="",NA(),Table2226[[#This Row],[Daily Points]]/Table2226[[#This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IF(Table2226[[#This Row],[Daily Points]]="",NA(),Table2226[[#This Row],[Daily Points]]/Table2226[[#This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IF(Table2226[[#This Row],[Daily Points]]="",NA(),Table2226[[#This Row],[Daily Points]]/Table2226[[#This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IF(Table2226[[#This Row],[Daily Points]]="",NA(),Table2226[[#This Row],[Daily Points]]/Table2226[[#This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IF(Table2226[[#This Row],[Daily Points]]="",NA(),Table2226[[#This Row],[Daily Points]]/Table2226[[#This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IF(Table2226[[#This Row],[Daily Points]]="",NA(),Table2226[[#This Row],[Daily Points]]/Table2226[[#This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IF(Table2226[[#This Row],[Daily Points]]="",NA(),Table2226[[#This Row],[Daily Points]]/Table2226[[#This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IF(Table2226[[#This Row],[Daily Points]]="",NA(),Table2226[[#This Row],[Daily Points]]/Table2226[[#This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IF(Table2226[[#This Row],[Daily Points]]="",NA(),Table2226[[#This Row],[Daily Points]]/Table2226[[#This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IF(Table2226[[#This Row],[Daily Points]]="",NA(),Table2226[[#This Row],[Daily Points]]/Table2226[[#This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IF(Table2226[[#This Row],[Daily Points]]="",NA(),Table2226[[#This Row],[Daily Points]]/Table2226[[#This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IF(Table2226[[#This Row],[Daily Points]]="",NA(),Table2226[[#This Row],[Daily Points]]/Table2226[[#This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IF(Table2226[[#This Row],[Daily Points]]="",NA(),Table2226[[#This Row],[Daily Points]]/Table2226[[#This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IF(Table2226[[#This Row],[Daily Points]]="",NA(),Table2226[[#This Row],[Daily Points]]/Table2226[[#This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IF(Table2226[[#This Row],[Daily Points]]="",NA(),Table2226[[#This Row],[Daily Points]]/Table2226[[#This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IF(Table2226[[#This Row],[Daily Points]]="",NA(),Table2226[[#This Row],[Daily Points]]/Table2226[[#This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IF(Table2226[[#This Row],[Daily Points]]="",NA(),Table2226[[#This Row],[Daily Points]]/Table2226[[#This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IF(Table2226[[#This Row],[Daily Points]]="",NA(),Table2226[[#This Row],[Daily Points]]/Table2226[[#This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IF(Table2226[[#This Row],[Daily Points]]="",NA(),Table2226[[#This Row],[Daily Points]]/Table2226[[#This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IF(Table2226[[#This Row],[Daily Points]]="",NA(),Table2226[[#This Row],[Daily Points]]/Table2226[[#This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IF(Table2226[[#This Row],[Daily Points]]="",NA(),Table2226[[#This Row],[Daily Points]]/Table2226[[#This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IF(Table2226[[#This Row],[Daily Points]]="",NA(),Table2226[[#This Row],[Daily Points]]/Table2226[[#This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IF(Table2226[[#This Row],[Daily Points]]="",NA(),Table2226[[#This Row],[Daily Points]]/Table2226[[#This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IF(Table2226[[#This Row],[Daily Points]]="",NA(),Table2226[[#This Row],[Daily Points]]/Table2226[[#This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IF(Table2226[[#This Row],[Daily Points]]="",NA(),Table2226[[#This Row],[Daily Points]]/Table2226[[#This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IF(Table2226[[#This Row],[Daily Points]]="",NA(),Table2226[[#This Row],[Daily Points]]/Table2226[[#This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IF(Table2226[[#This Row],[Daily Points]]="",NA(),Table2226[[#This Row],[Daily Points]]/Table2226[[#This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IF(Table2226[[#This Row],[Daily Points]]="",NA(),Table2226[[#This Row],[Daily Points]]/Table2226[[#This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IF(Table2226[[#This Row],[Daily Points]]="",NA(),Table2226[[#This Row],[Daily Points]]/Table2226[[#This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IF(Table2226[[#This Row],[Daily Points]]="",NA(),Table2226[[#This Row],[Daily Points]]/Table2226[[#This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9o6+uxyJRNQCUdEkT32zrxzN3WJzvC189Z9y5oGDxMO9517zrQ9OxpE1NsNHAT4ceuh0PTpPoBfGhHXf5u2+CA==" saltValue="b+sH7lEikrO3Pj7/KJmy3A==" spinCount="100000" sheet="1" scenarios="1" selectLockedCells="1"/>
  <mergeCells count="4">
    <mergeCell ref="Q3:S3"/>
    <mergeCell ref="Q17:S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A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.90625" style="5" customWidth="1"/>
    <col min="3" max="3" width="12.90625" style="8" customWidth="1"/>
    <col min="4" max="4" width="12.90625" style="6" customWidth="1"/>
    <col min="5" max="5" width="12.90625" style="7" customWidth="1"/>
    <col min="6" max="6" width="12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9" ht="33.75" customHeight="1" x14ac:dyDescent="0.35"/>
    <row r="2" spans="1:19" s="5" customFormat="1" ht="26" x14ac:dyDescent="0.6">
      <c r="A2" s="54">
        <f>StudentInfo!B29</f>
        <v>0</v>
      </c>
      <c r="B2" s="55"/>
      <c r="C2" s="55"/>
      <c r="D2" s="55"/>
      <c r="E2" s="55"/>
      <c r="F2" s="55">
        <f>StudentInfo!V29</f>
        <v>0</v>
      </c>
      <c r="G2" s="55"/>
      <c r="H2" s="55"/>
      <c r="I2" s="55"/>
      <c r="J2" s="55"/>
    </row>
    <row r="3" spans="1:19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Q3" s="59" t="s">
        <v>59</v>
      </c>
      <c r="R3" s="59"/>
      <c r="S3" s="59"/>
    </row>
    <row r="4" spans="1:19" s="5" customFormat="1" x14ac:dyDescent="0.35">
      <c r="A4" s="51"/>
      <c r="B4" s="49"/>
      <c r="C4" s="10"/>
      <c r="D4" s="11"/>
      <c r="E4" s="9" t="e">
        <f>IF(Table2227[[#This Row],[Daily Points]]="",NA(),Table2227[[#This Row],[Daily Points]]/Table2227[[#This Row],[Daily Points Possible]])</f>
        <v>#N/A</v>
      </c>
    </row>
    <row r="5" spans="1:19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IF(Table2227[[#This Row],[Daily Points]]="",NA(),Table2227[[#This Row],[Daily Points]]/Table2227[[#This Row],[Daily Points Possible]])</f>
        <v>#N/A</v>
      </c>
    </row>
    <row r="6" spans="1:19" s="5" customFormat="1" x14ac:dyDescent="0.35">
      <c r="A6" s="13" t="e">
        <f t="shared" si="0"/>
        <v>#VALUE!</v>
      </c>
      <c r="B6" s="49"/>
      <c r="C6" s="10"/>
      <c r="D6" s="12"/>
      <c r="E6" s="9" t="e">
        <f>IF(Table2227[[#This Row],[Daily Points]]="",NA(),Table2227[[#This Row],[Daily Points]]/Table2227[[#This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IF(Table2227[[#This Row],[Daily Points]]="",NA(),Table2227[[#This Row],[Daily Points]]/Table2227[[#This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IF(Table2227[[#This Row],[Daily Points]]="",NA(),Table2227[[#This Row],[Daily Points]]/Table2227[[#This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IF(Table2227[[#This Row],[Daily Points]]="",NA(),Table2227[[#This Row],[Daily Points]]/Table2227[[#This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IF(Table2227[[#This Row],[Daily Points]]="",NA(),Table2227[[#This Row],[Daily Points]]/Table2227[[#This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IF(Table2227[[#This Row],[Daily Points]]="",NA(),Table2227[[#This Row],[Daily Points]]/Table2227[[#This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IF(Table2227[[#This Row],[Daily Points]]="",NA(),Table2227[[#This Row],[Daily Points]]/Table2227[[#This Row],[Daily Points Possible]])</f>
        <v>#N/A</v>
      </c>
    </row>
    <row r="13" spans="1:19" s="5" customFormat="1" x14ac:dyDescent="0.35">
      <c r="A13" s="13" t="e">
        <f t="shared" si="0"/>
        <v>#VALUE!</v>
      </c>
      <c r="B13" s="49"/>
      <c r="C13" s="10"/>
      <c r="D13" s="12"/>
      <c r="E13" s="9" t="e">
        <f>IF(Table2227[[#This Row],[Daily Points]]="",NA(),Table2227[[#This Row],[Daily Points]]/Table2227[[#This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9" x14ac:dyDescent="0.35">
      <c r="A14" s="13" t="e">
        <f t="shared" si="0"/>
        <v>#VALUE!</v>
      </c>
      <c r="B14" s="49"/>
      <c r="C14" s="10"/>
      <c r="D14" s="12"/>
      <c r="E14" s="9" t="e">
        <f>IF(Table2227[[#This Row],[Daily Points]]="",NA(),Table2227[[#This Row],[Daily Points]]/Table2227[[#This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IF(Table2227[[#This Row],[Daily Points]]="",NA(),Table2227[[#This Row],[Daily Points]]/Table2227[[#This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IF(Table2227[[#This Row],[Daily Points]]="",NA(),Table2227[[#This Row],[Daily Points]]/Table2227[[#This Row],[Daily Points Possible]])</f>
        <v>#N/A</v>
      </c>
      <c r="F16" s="5"/>
      <c r="G16" s="5"/>
    </row>
    <row r="17" spans="1:19" ht="16" x14ac:dyDescent="0.5">
      <c r="A17" s="13" t="e">
        <f t="shared" si="0"/>
        <v>#VALUE!</v>
      </c>
      <c r="B17" s="49"/>
      <c r="C17" s="10"/>
      <c r="D17" s="12"/>
      <c r="E17" s="9" t="e">
        <f>IF(Table2227[[#This Row],[Daily Points]]="",NA(),Table2227[[#This Row],[Daily Points]]/Table2227[[#This Row],[Daily Points Possible]])</f>
        <v>#N/A</v>
      </c>
      <c r="F17" s="5"/>
      <c r="G17" s="5"/>
      <c r="Q17" s="58" t="s">
        <v>60</v>
      </c>
      <c r="R17" s="61"/>
      <c r="S17" s="61"/>
    </row>
    <row r="18" spans="1:19" x14ac:dyDescent="0.35">
      <c r="A18" s="13" t="e">
        <f t="shared" si="0"/>
        <v>#VALUE!</v>
      </c>
      <c r="B18" s="49"/>
      <c r="C18" s="10"/>
      <c r="D18" s="12"/>
      <c r="E18" s="9" t="e">
        <f>IF(Table2227[[#This Row],[Daily Points]]="",NA(),Table2227[[#This Row],[Daily Points]]/Table2227[[#This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9" x14ac:dyDescent="0.35">
      <c r="A19" s="13" t="e">
        <f t="shared" si="0"/>
        <v>#VALUE!</v>
      </c>
      <c r="B19" s="49"/>
      <c r="C19" s="10"/>
      <c r="D19" s="12"/>
      <c r="E19" s="9" t="e">
        <f>IF(Table2227[[#This Row],[Daily Points]]="",NA(),Table2227[[#This Row],[Daily Points]]/Table2227[[#This Row],[Daily Points Possible]])</f>
        <v>#N/A</v>
      </c>
      <c r="F19" s="5"/>
      <c r="G19" s="5"/>
    </row>
    <row r="20" spans="1:19" x14ac:dyDescent="0.35">
      <c r="A20" s="13" t="e">
        <f t="shared" si="0"/>
        <v>#VALUE!</v>
      </c>
      <c r="B20" s="49"/>
      <c r="C20" s="10"/>
      <c r="D20" s="12"/>
      <c r="E20" s="9" t="e">
        <f>IF(Table2227[[#This Row],[Daily Points]]="",NA(),Table2227[[#This Row],[Daily Points]]/Table2227[[#This Row],[Daily Points Possible]])</f>
        <v>#N/A</v>
      </c>
      <c r="F20" s="5"/>
      <c r="G20" s="5"/>
    </row>
    <row r="21" spans="1:19" x14ac:dyDescent="0.35">
      <c r="A21" s="13" t="e">
        <f t="shared" si="0"/>
        <v>#VALUE!</v>
      </c>
      <c r="B21" s="49"/>
      <c r="C21" s="10"/>
      <c r="D21" s="12"/>
      <c r="E21" s="9" t="e">
        <f>IF(Table2227[[#This Row],[Daily Points]]="",NA(),Table2227[[#This Row],[Daily Points]]/Table2227[[#This Row],[Daily Points Possible]])</f>
        <v>#N/A</v>
      </c>
      <c r="F21" s="5"/>
      <c r="G21" s="5"/>
    </row>
    <row r="22" spans="1:19" x14ac:dyDescent="0.35">
      <c r="A22" s="13" t="e">
        <f t="shared" si="0"/>
        <v>#VALUE!</v>
      </c>
      <c r="B22" s="49"/>
      <c r="C22" s="10"/>
      <c r="D22" s="12"/>
      <c r="E22" s="9" t="e">
        <f>IF(Table2227[[#This Row],[Daily Points]]="",NA(),Table2227[[#This Row],[Daily Points]]/Table2227[[#This Row],[Daily Points Possible]])</f>
        <v>#N/A</v>
      </c>
      <c r="F22" s="5"/>
      <c r="G22" s="5"/>
    </row>
    <row r="23" spans="1:19" x14ac:dyDescent="0.35">
      <c r="A23" s="13" t="e">
        <f t="shared" si="0"/>
        <v>#VALUE!</v>
      </c>
      <c r="B23" s="49"/>
      <c r="C23" s="10"/>
      <c r="D23" s="12"/>
      <c r="E23" s="9" t="e">
        <f>IF(Table2227[[#This Row],[Daily Points]]="",NA(),Table2227[[#This Row],[Daily Points]]/Table2227[[#This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9" x14ac:dyDescent="0.35">
      <c r="A24" s="13" t="e">
        <f t="shared" si="0"/>
        <v>#VALUE!</v>
      </c>
      <c r="B24" s="49"/>
      <c r="C24" s="10"/>
      <c r="D24" s="12"/>
      <c r="E24" s="9" t="e">
        <f>IF(Table2227[[#This Row],[Daily Points]]="",NA(),Table2227[[#This Row],[Daily Points]]/Table2227[[#This Row],[Daily Points Possible]])</f>
        <v>#N/A</v>
      </c>
      <c r="F24" s="5"/>
      <c r="G24" s="5"/>
    </row>
    <row r="25" spans="1:19" x14ac:dyDescent="0.35">
      <c r="A25" s="13" t="e">
        <f t="shared" si="0"/>
        <v>#VALUE!</v>
      </c>
      <c r="B25" s="49"/>
      <c r="C25" s="10"/>
      <c r="D25" s="12"/>
      <c r="E25" s="9" t="e">
        <f>IF(Table2227[[#This Row],[Daily Points]]="",NA(),Table2227[[#This Row],[Daily Points]]/Table2227[[#This Row],[Daily Points Possible]])</f>
        <v>#N/A</v>
      </c>
      <c r="F25" s="5"/>
      <c r="G25" s="5"/>
    </row>
    <row r="26" spans="1:19" x14ac:dyDescent="0.35">
      <c r="A26" s="13" t="e">
        <f t="shared" si="0"/>
        <v>#VALUE!</v>
      </c>
      <c r="B26" s="49"/>
      <c r="C26" s="10"/>
      <c r="D26" s="12"/>
      <c r="E26" s="9" t="e">
        <f>IF(Table2227[[#This Row],[Daily Points]]="",NA(),Table2227[[#This Row],[Daily Points]]/Table2227[[#This Row],[Daily Points Possible]])</f>
        <v>#N/A</v>
      </c>
      <c r="F26" s="5"/>
      <c r="G26" s="5"/>
    </row>
    <row r="27" spans="1:19" x14ac:dyDescent="0.35">
      <c r="A27" s="13" t="e">
        <f t="shared" si="0"/>
        <v>#VALUE!</v>
      </c>
      <c r="B27" s="49"/>
      <c r="C27" s="10"/>
      <c r="D27" s="12"/>
      <c r="E27" s="9" t="e">
        <f>IF(Table2227[[#This Row],[Daily Points]]="",NA(),Table2227[[#This Row],[Daily Points]]/Table2227[[#This Row],[Daily Points Possible]])</f>
        <v>#N/A</v>
      </c>
      <c r="F27" s="5"/>
      <c r="G27" s="5"/>
    </row>
    <row r="28" spans="1:19" x14ac:dyDescent="0.35">
      <c r="A28" s="13" t="e">
        <f t="shared" si="0"/>
        <v>#VALUE!</v>
      </c>
      <c r="B28" s="49"/>
      <c r="C28" s="10"/>
      <c r="D28" s="12"/>
      <c r="E28" s="9" t="e">
        <f>IF(Table2227[[#This Row],[Daily Points]]="",NA(),Table2227[[#This Row],[Daily Points]]/Table2227[[#This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9" x14ac:dyDescent="0.35">
      <c r="A29" s="13" t="e">
        <f t="shared" si="0"/>
        <v>#VALUE!</v>
      </c>
      <c r="B29" s="49"/>
      <c r="C29" s="10"/>
      <c r="D29" s="12"/>
      <c r="E29" s="9" t="e">
        <f>IF(Table2227[[#This Row],[Daily Points]]="",NA(),Table2227[[#This Row],[Daily Points]]/Table2227[[#This Row],[Daily Points Possible]])</f>
        <v>#N/A</v>
      </c>
      <c r="F29" s="5"/>
      <c r="G29" s="5"/>
    </row>
    <row r="30" spans="1:19" x14ac:dyDescent="0.35">
      <c r="A30" s="13" t="e">
        <f t="shared" si="0"/>
        <v>#VALUE!</v>
      </c>
      <c r="B30" s="49"/>
      <c r="C30" s="10"/>
      <c r="D30" s="12"/>
      <c r="E30" s="9" t="e">
        <f>IF(Table2227[[#This Row],[Daily Points]]="",NA(),Table2227[[#This Row],[Daily Points]]/Table2227[[#This Row],[Daily Points Possible]])</f>
        <v>#N/A</v>
      </c>
      <c r="F30" s="5"/>
      <c r="G30" s="5"/>
    </row>
    <row r="31" spans="1:19" x14ac:dyDescent="0.35">
      <c r="A31" s="13" t="e">
        <f t="shared" si="0"/>
        <v>#VALUE!</v>
      </c>
      <c r="B31" s="49"/>
      <c r="C31" s="10"/>
      <c r="D31" s="12"/>
      <c r="E31" s="9" t="e">
        <f>IF(Table2227[[#This Row],[Daily Points]]="",NA(),Table2227[[#This Row],[Daily Points]]/Table2227[[#This Row],[Daily Points Possible]])</f>
        <v>#N/A</v>
      </c>
      <c r="F31" s="5"/>
      <c r="G31" s="5"/>
    </row>
    <row r="32" spans="1:19" x14ac:dyDescent="0.35">
      <c r="A32" s="13" t="e">
        <f t="shared" si="0"/>
        <v>#VALUE!</v>
      </c>
      <c r="B32" s="49"/>
      <c r="C32" s="10"/>
      <c r="D32" s="12"/>
      <c r="E32" s="9" t="e">
        <f>IF(Table2227[[#This Row],[Daily Points]]="",NA(),Table2227[[#This Row],[Daily Points]]/Table2227[[#This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IF(Table2227[[#This Row],[Daily Points]]="",NA(),Table2227[[#This Row],[Daily Points]]/Table2227[[#This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IF(Table2227[[#This Row],[Daily Points]]="",NA(),Table2227[[#This Row],[Daily Points]]/Table2227[[#This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IF(Table2227[[#This Row],[Daily Points]]="",NA(),Table2227[[#This Row],[Daily Points]]/Table2227[[#This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IF(Table2227[[#This Row],[Daily Points]]="",NA(),Table2227[[#This Row],[Daily Points]]/Table2227[[#This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IF(Table2227[[#This Row],[Daily Points]]="",NA(),Table2227[[#This Row],[Daily Points]]/Table2227[[#This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IF(Table2227[[#This Row],[Daily Points]]="",NA(),Table2227[[#This Row],[Daily Points]]/Table2227[[#This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IF(Table2227[[#This Row],[Daily Points]]="",NA(),Table2227[[#This Row],[Daily Points]]/Table2227[[#This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IF(Table2227[[#This Row],[Daily Points]]="",NA(),Table2227[[#This Row],[Daily Points]]/Table2227[[#This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IF(Table2227[[#This Row],[Daily Points]]="",NA(),Table2227[[#This Row],[Daily Points]]/Table2227[[#This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IF(Table2227[[#This Row],[Daily Points]]="",NA(),Table2227[[#This Row],[Daily Points]]/Table2227[[#This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IF(Table2227[[#This Row],[Daily Points]]="",NA(),Table2227[[#This Row],[Daily Points]]/Table2227[[#This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IF(Table2227[[#This Row],[Daily Points]]="",NA(),Table2227[[#This Row],[Daily Points]]/Table2227[[#This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IF(Table2227[[#This Row],[Daily Points]]="",NA(),Table2227[[#This Row],[Daily Points]]/Table2227[[#This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IF(Table2227[[#This Row],[Daily Points]]="",NA(),Table2227[[#This Row],[Daily Points]]/Table2227[[#This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IF(Table2227[[#This Row],[Daily Points]]="",NA(),Table2227[[#This Row],[Daily Points]]/Table2227[[#This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IF(Table2227[[#This Row],[Daily Points]]="",NA(),Table2227[[#This Row],[Daily Points]]/Table2227[[#This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IF(Table2227[[#This Row],[Daily Points]]="",NA(),Table2227[[#This Row],[Daily Points]]/Table2227[[#This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IF(Table2227[[#This Row],[Daily Points]]="",NA(),Table2227[[#This Row],[Daily Points]]/Table2227[[#This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IF(Table2227[[#This Row],[Daily Points]]="",NA(),Table2227[[#This Row],[Daily Points]]/Table2227[[#This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IF(Table2227[[#This Row],[Daily Points]]="",NA(),Table2227[[#This Row],[Daily Points]]/Table2227[[#This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IF(Table2227[[#This Row],[Daily Points]]="",NA(),Table2227[[#This Row],[Daily Points]]/Table2227[[#This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IF(Table2227[[#This Row],[Daily Points]]="",NA(),Table2227[[#This Row],[Daily Points]]/Table2227[[#This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IF(Table2227[[#This Row],[Daily Points]]="",NA(),Table2227[[#This Row],[Daily Points]]/Table2227[[#This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IF(Table2227[[#This Row],[Daily Points]]="",NA(),Table2227[[#This Row],[Daily Points]]/Table2227[[#This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IF(Table2227[[#This Row],[Daily Points]]="",NA(),Table2227[[#This Row],[Daily Points]]/Table2227[[#This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IF(Table2227[[#This Row],[Daily Points]]="",NA(),Table2227[[#This Row],[Daily Points]]/Table2227[[#This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IF(Table2227[[#This Row],[Daily Points]]="",NA(),Table2227[[#This Row],[Daily Points]]/Table2227[[#This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IF(Table2227[[#This Row],[Daily Points]]="",NA(),Table2227[[#This Row],[Daily Points]]/Table2227[[#This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IF(Table2227[[#This Row],[Daily Points]]="",NA(),Table2227[[#This Row],[Daily Points]]/Table2227[[#This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IF(Table2227[[#This Row],[Daily Points]]="",NA(),Table2227[[#This Row],[Daily Points]]/Table2227[[#This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IF(Table2227[[#This Row],[Daily Points]]="",NA(),Table2227[[#This Row],[Daily Points]]/Table2227[[#This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IF(Table2227[[#This Row],[Daily Points]]="",NA(),Table2227[[#This Row],[Daily Points]]/Table2227[[#This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IF(Table2227[[#This Row],[Daily Points]]="",NA(),Table2227[[#This Row],[Daily Points]]/Table2227[[#This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IF(Table2227[[#This Row],[Daily Points]]="",NA(),Table2227[[#This Row],[Daily Points]]/Table2227[[#This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IF(Table2227[[#This Row],[Daily Points]]="",NA(),Table2227[[#This Row],[Daily Points]]/Table2227[[#This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IF(Table2227[[#This Row],[Daily Points]]="",NA(),Table2227[[#This Row],[Daily Points]]/Table2227[[#This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IF(Table2227[[#This Row],[Daily Points]]="",NA(),Table2227[[#This Row],[Daily Points]]/Table2227[[#This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IF(Table2227[[#This Row],[Daily Points]]="",NA(),Table2227[[#This Row],[Daily Points]]/Table2227[[#This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IF(Table2227[[#This Row],[Daily Points]]="",NA(),Table2227[[#This Row],[Daily Points]]/Table2227[[#This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IF(Table2227[[#This Row],[Daily Points]]="",NA(),Table2227[[#This Row],[Daily Points]]/Table2227[[#This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IF(Table2227[[#This Row],[Daily Points]]="",NA(),Table2227[[#This Row],[Daily Points]]/Table2227[[#This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IF(Table2227[[#This Row],[Daily Points]]="",NA(),Table2227[[#This Row],[Daily Points]]/Table2227[[#This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IF(Table2227[[#This Row],[Daily Points]]="",NA(),Table2227[[#This Row],[Daily Points]]/Table2227[[#This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IF(Table2227[[#This Row],[Daily Points]]="",NA(),Table2227[[#This Row],[Daily Points]]/Table2227[[#This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IF(Table2227[[#This Row],[Daily Points]]="",NA(),Table2227[[#This Row],[Daily Points]]/Table2227[[#This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IF(Table2227[[#This Row],[Daily Points]]="",NA(),Table2227[[#This Row],[Daily Points]]/Table2227[[#This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IF(Table2227[[#This Row],[Daily Points]]="",NA(),Table2227[[#This Row],[Daily Points]]/Table2227[[#This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IF(Table2227[[#This Row],[Daily Points]]="",NA(),Table2227[[#This Row],[Daily Points]]/Table2227[[#This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IF(Table2227[[#This Row],[Daily Points]]="",NA(),Table2227[[#This Row],[Daily Points]]/Table2227[[#This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IF(Table2227[[#This Row],[Daily Points]]="",NA(),Table2227[[#This Row],[Daily Points]]/Table2227[[#This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IF(Table2227[[#This Row],[Daily Points]]="",NA(),Table2227[[#This Row],[Daily Points]]/Table2227[[#This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IF(Table2227[[#This Row],[Daily Points]]="",NA(),Table2227[[#This Row],[Daily Points]]/Table2227[[#This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IF(Table2227[[#This Row],[Daily Points]]="",NA(),Table2227[[#This Row],[Daily Points]]/Table2227[[#This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IF(Table2227[[#This Row],[Daily Points]]="",NA(),Table2227[[#This Row],[Daily Points]]/Table2227[[#This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IF(Table2227[[#This Row],[Daily Points]]="",NA(),Table2227[[#This Row],[Daily Points]]/Table2227[[#This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IF(Table2227[[#This Row],[Daily Points]]="",NA(),Table2227[[#This Row],[Daily Points]]/Table2227[[#This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IF(Table2227[[#This Row],[Daily Points]]="",NA(),Table2227[[#This Row],[Daily Points]]/Table2227[[#This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IF(Table2227[[#This Row],[Daily Points]]="",NA(),Table2227[[#This Row],[Daily Points]]/Table2227[[#This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IF(Table2227[[#This Row],[Daily Points]]="",NA(),Table2227[[#This Row],[Daily Points]]/Table2227[[#This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IF(Table2227[[#This Row],[Daily Points]]="",NA(),Table2227[[#This Row],[Daily Points]]/Table2227[[#This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IF(Table2227[[#This Row],[Daily Points]]="",NA(),Table2227[[#This Row],[Daily Points]]/Table2227[[#This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IF(Table2227[[#This Row],[Daily Points]]="",NA(),Table2227[[#This Row],[Daily Points]]/Table2227[[#This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IF(Table2227[[#This Row],[Daily Points]]="",NA(),Table2227[[#This Row],[Daily Points]]/Table2227[[#This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IF(Table2227[[#This Row],[Daily Points]]="",NA(),Table2227[[#This Row],[Daily Points]]/Table2227[[#This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IF(Table2227[[#This Row],[Daily Points]]="",NA(),Table2227[[#This Row],[Daily Points]]/Table2227[[#This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IF(Table2227[[#This Row],[Daily Points]]="",NA(),Table2227[[#This Row],[Daily Points]]/Table2227[[#This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IF(Table2227[[#This Row],[Daily Points]]="",NA(),Table2227[[#This Row],[Daily Points]]/Table2227[[#This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IF(Table2227[[#This Row],[Daily Points]]="",NA(),Table2227[[#This Row],[Daily Points]]/Table2227[[#This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IF(Table2227[[#This Row],[Daily Points]]="",NA(),Table2227[[#This Row],[Daily Points]]/Table2227[[#This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IF(Table2227[[#This Row],[Daily Points]]="",NA(),Table2227[[#This Row],[Daily Points]]/Table2227[[#This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IF(Table2227[[#This Row],[Daily Points]]="",NA(),Table2227[[#This Row],[Daily Points]]/Table2227[[#This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IF(Table2227[[#This Row],[Daily Points]]="",NA(),Table2227[[#This Row],[Daily Points]]/Table2227[[#This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IF(Table2227[[#This Row],[Daily Points]]="",NA(),Table2227[[#This Row],[Daily Points]]/Table2227[[#This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IF(Table2227[[#This Row],[Daily Points]]="",NA(),Table2227[[#This Row],[Daily Points]]/Table2227[[#This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IF(Table2227[[#This Row],[Daily Points]]="",NA(),Table2227[[#This Row],[Daily Points]]/Table2227[[#This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IF(Table2227[[#This Row],[Daily Points]]="",NA(),Table2227[[#This Row],[Daily Points]]/Table2227[[#This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IF(Table2227[[#This Row],[Daily Points]]="",NA(),Table2227[[#This Row],[Daily Points]]/Table2227[[#This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IF(Table2227[[#This Row],[Daily Points]]="",NA(),Table2227[[#This Row],[Daily Points]]/Table2227[[#This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IF(Table2227[[#This Row],[Daily Points]]="",NA(),Table2227[[#This Row],[Daily Points]]/Table2227[[#This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IF(Table2227[[#This Row],[Daily Points]]="",NA(),Table2227[[#This Row],[Daily Points]]/Table2227[[#This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IF(Table2227[[#This Row],[Daily Points]]="",NA(),Table2227[[#This Row],[Daily Points]]/Table2227[[#This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IF(Table2227[[#This Row],[Daily Points]]="",NA(),Table2227[[#This Row],[Daily Points]]/Table2227[[#This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IF(Table2227[[#This Row],[Daily Points]]="",NA(),Table2227[[#This Row],[Daily Points]]/Table2227[[#This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IF(Table2227[[#This Row],[Daily Points]]="",NA(),Table2227[[#This Row],[Daily Points]]/Table2227[[#This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IF(Table2227[[#This Row],[Daily Points]]="",NA(),Table2227[[#This Row],[Daily Points]]/Table2227[[#This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IF(Table2227[[#This Row],[Daily Points]]="",NA(),Table2227[[#This Row],[Daily Points]]/Table2227[[#This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IF(Table2227[[#This Row],[Daily Points]]="",NA(),Table2227[[#This Row],[Daily Points]]/Table2227[[#This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IF(Table2227[[#This Row],[Daily Points]]="",NA(),Table2227[[#This Row],[Daily Points]]/Table2227[[#This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IF(Table2227[[#This Row],[Daily Points]]="",NA(),Table2227[[#This Row],[Daily Points]]/Table2227[[#This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IF(Table2227[[#This Row],[Daily Points]]="",NA(),Table2227[[#This Row],[Daily Points]]/Table2227[[#This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IF(Table2227[[#This Row],[Daily Points]]="",NA(),Table2227[[#This Row],[Daily Points]]/Table2227[[#This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IF(Table2227[[#This Row],[Daily Points]]="",NA(),Table2227[[#This Row],[Daily Points]]/Table2227[[#This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IF(Table2227[[#This Row],[Daily Points]]="",NA(),Table2227[[#This Row],[Daily Points]]/Table2227[[#This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IF(Table2227[[#This Row],[Daily Points]]="",NA(),Table2227[[#This Row],[Daily Points]]/Table2227[[#This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IF(Table2227[[#This Row],[Daily Points]]="",NA(),Table2227[[#This Row],[Daily Points]]/Table2227[[#This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IF(Table2227[[#This Row],[Daily Points]]="",NA(),Table2227[[#This Row],[Daily Points]]/Table2227[[#This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IF(Table2227[[#This Row],[Daily Points]]="",NA(),Table2227[[#This Row],[Daily Points]]/Table2227[[#This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IF(Table2227[[#This Row],[Daily Points]]="",NA(),Table2227[[#This Row],[Daily Points]]/Table2227[[#This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IF(Table2227[[#This Row],[Daily Points]]="",NA(),Table2227[[#This Row],[Daily Points]]/Table2227[[#This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IF(Table2227[[#This Row],[Daily Points]]="",NA(),Table2227[[#This Row],[Daily Points]]/Table2227[[#This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IF(Table2227[[#This Row],[Daily Points]]="",NA(),Table2227[[#This Row],[Daily Points]]/Table2227[[#This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IF(Table2227[[#This Row],[Daily Points]]="",NA(),Table2227[[#This Row],[Daily Points]]/Table2227[[#This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IF(Table2227[[#This Row],[Daily Points]]="",NA(),Table2227[[#This Row],[Daily Points]]/Table2227[[#This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IF(Table2227[[#This Row],[Daily Points]]="",NA(),Table2227[[#This Row],[Daily Points]]/Table2227[[#This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IF(Table2227[[#This Row],[Daily Points]]="",NA(),Table2227[[#This Row],[Daily Points]]/Table2227[[#This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IF(Table2227[[#This Row],[Daily Points]]="",NA(),Table2227[[#This Row],[Daily Points]]/Table2227[[#This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IF(Table2227[[#This Row],[Daily Points]]="",NA(),Table2227[[#This Row],[Daily Points]]/Table2227[[#This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IF(Table2227[[#This Row],[Daily Points]]="",NA(),Table2227[[#This Row],[Daily Points]]/Table2227[[#This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IF(Table2227[[#This Row],[Daily Points]]="",NA(),Table2227[[#This Row],[Daily Points]]/Table2227[[#This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IF(Table2227[[#This Row],[Daily Points]]="",NA(),Table2227[[#This Row],[Daily Points]]/Table2227[[#This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IF(Table2227[[#This Row],[Daily Points]]="",NA(),Table2227[[#This Row],[Daily Points]]/Table2227[[#This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IF(Table2227[[#This Row],[Daily Points]]="",NA(),Table2227[[#This Row],[Daily Points]]/Table2227[[#This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IF(Table2227[[#This Row],[Daily Points]]="",NA(),Table2227[[#This Row],[Daily Points]]/Table2227[[#This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IF(Table2227[[#This Row],[Daily Points]]="",NA(),Table2227[[#This Row],[Daily Points]]/Table2227[[#This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IF(Table2227[[#This Row],[Daily Points]]="",NA(),Table2227[[#This Row],[Daily Points]]/Table2227[[#This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IF(Table2227[[#This Row],[Daily Points]]="",NA(),Table2227[[#This Row],[Daily Points]]/Table2227[[#This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IF(Table2227[[#This Row],[Daily Points]]="",NA(),Table2227[[#This Row],[Daily Points]]/Table2227[[#This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IF(Table2227[[#This Row],[Daily Points]]="",NA(),Table2227[[#This Row],[Daily Points]]/Table2227[[#This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IF(Table2227[[#This Row],[Daily Points]]="",NA(),Table2227[[#This Row],[Daily Points]]/Table2227[[#This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IF(Table2227[[#This Row],[Daily Points]]="",NA(),Table2227[[#This Row],[Daily Points]]/Table2227[[#This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IF(Table2227[[#This Row],[Daily Points]]="",NA(),Table2227[[#This Row],[Daily Points]]/Table2227[[#This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IF(Table2227[[#This Row],[Daily Points]]="",NA(),Table2227[[#This Row],[Daily Points]]/Table2227[[#This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IF(Table2227[[#This Row],[Daily Points]]="",NA(),Table2227[[#This Row],[Daily Points]]/Table2227[[#This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IF(Table2227[[#This Row],[Daily Points]]="",NA(),Table2227[[#This Row],[Daily Points]]/Table2227[[#This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IF(Table2227[[#This Row],[Daily Points]]="",NA(),Table2227[[#This Row],[Daily Points]]/Table2227[[#This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IF(Table2227[[#This Row],[Daily Points]]="",NA(),Table2227[[#This Row],[Daily Points]]/Table2227[[#This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IF(Table2227[[#This Row],[Daily Points]]="",NA(),Table2227[[#This Row],[Daily Points]]/Table2227[[#This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IF(Table2227[[#This Row],[Daily Points]]="",NA(),Table2227[[#This Row],[Daily Points]]/Table2227[[#This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IF(Table2227[[#This Row],[Daily Points]]="",NA(),Table2227[[#This Row],[Daily Points]]/Table2227[[#This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IF(Table2227[[#This Row],[Daily Points]]="",NA(),Table2227[[#This Row],[Daily Points]]/Table2227[[#This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IF(Table2227[[#This Row],[Daily Points]]="",NA(),Table2227[[#This Row],[Daily Points]]/Table2227[[#This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IF(Table2227[[#This Row],[Daily Points]]="",NA(),Table2227[[#This Row],[Daily Points]]/Table2227[[#This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IF(Table2227[[#This Row],[Daily Points]]="",NA(),Table2227[[#This Row],[Daily Points]]/Table2227[[#This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IF(Table2227[[#This Row],[Daily Points]]="",NA(),Table2227[[#This Row],[Daily Points]]/Table2227[[#This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IF(Table2227[[#This Row],[Daily Points]]="",NA(),Table2227[[#This Row],[Daily Points]]/Table2227[[#This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IF(Table2227[[#This Row],[Daily Points]]="",NA(),Table2227[[#This Row],[Daily Points]]/Table2227[[#This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IF(Table2227[[#This Row],[Daily Points]]="",NA(),Table2227[[#This Row],[Daily Points]]/Table2227[[#This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IF(Table2227[[#This Row],[Daily Points]]="",NA(),Table2227[[#This Row],[Daily Points]]/Table2227[[#This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IF(Table2227[[#This Row],[Daily Points]]="",NA(),Table2227[[#This Row],[Daily Points]]/Table2227[[#This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IF(Table2227[[#This Row],[Daily Points]]="",NA(),Table2227[[#This Row],[Daily Points]]/Table2227[[#This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IF(Table2227[[#This Row],[Daily Points]]="",NA(),Table2227[[#This Row],[Daily Points]]/Table2227[[#This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IF(Table2227[[#This Row],[Daily Points]]="",NA(),Table2227[[#This Row],[Daily Points]]/Table2227[[#This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IF(Table2227[[#This Row],[Daily Points]]="",NA(),Table2227[[#This Row],[Daily Points]]/Table2227[[#This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IF(Table2227[[#This Row],[Daily Points]]="",NA(),Table2227[[#This Row],[Daily Points]]/Table2227[[#This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IF(Table2227[[#This Row],[Daily Points]]="",NA(),Table2227[[#This Row],[Daily Points]]/Table2227[[#This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IF(Table2227[[#This Row],[Daily Points]]="",NA(),Table2227[[#This Row],[Daily Points]]/Table2227[[#This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IF(Table2227[[#This Row],[Daily Points]]="",NA(),Table2227[[#This Row],[Daily Points]]/Table2227[[#This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IF(Table2227[[#This Row],[Daily Points]]="",NA(),Table2227[[#This Row],[Daily Points]]/Table2227[[#This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IF(Table2227[[#This Row],[Daily Points]]="",NA(),Table2227[[#This Row],[Daily Points]]/Table2227[[#This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IF(Table2227[[#This Row],[Daily Points]]="",NA(),Table2227[[#This Row],[Daily Points]]/Table2227[[#This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IF(Table2227[[#This Row],[Daily Points]]="",NA(),Table2227[[#This Row],[Daily Points]]/Table2227[[#This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IF(Table2227[[#This Row],[Daily Points]]="",NA(),Table2227[[#This Row],[Daily Points]]/Table2227[[#This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IF(Table2227[[#This Row],[Daily Points]]="",NA(),Table2227[[#This Row],[Daily Points]]/Table2227[[#This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IF(Table2227[[#This Row],[Daily Points]]="",NA(),Table2227[[#This Row],[Daily Points]]/Table2227[[#This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IF(Table2227[[#This Row],[Daily Points]]="",NA(),Table2227[[#This Row],[Daily Points]]/Table2227[[#This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IF(Table2227[[#This Row],[Daily Points]]="",NA(),Table2227[[#This Row],[Daily Points]]/Table2227[[#This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IF(Table2227[[#This Row],[Daily Points]]="",NA(),Table2227[[#This Row],[Daily Points]]/Table2227[[#This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IF(Table2227[[#This Row],[Daily Points]]="",NA(),Table2227[[#This Row],[Daily Points]]/Table2227[[#This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IF(Table2227[[#This Row],[Daily Points]]="",NA(),Table2227[[#This Row],[Daily Points]]/Table2227[[#This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IF(Table2227[[#This Row],[Daily Points]]="",NA(),Table2227[[#This Row],[Daily Points]]/Table2227[[#This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IF(Table2227[[#This Row],[Daily Points]]="",NA(),Table2227[[#This Row],[Daily Points]]/Table2227[[#This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IF(Table2227[[#This Row],[Daily Points]]="",NA(),Table2227[[#This Row],[Daily Points]]/Table2227[[#This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IF(Table2227[[#This Row],[Daily Points]]="",NA(),Table2227[[#This Row],[Daily Points]]/Table2227[[#This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IF(Table2227[[#This Row],[Daily Points]]="",NA(),Table2227[[#This Row],[Daily Points]]/Table2227[[#This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IF(Table2227[[#This Row],[Daily Points]]="",NA(),Table2227[[#This Row],[Daily Points]]/Table2227[[#This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IF(Table2227[[#This Row],[Daily Points]]="",NA(),Table2227[[#This Row],[Daily Points]]/Table2227[[#This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IF(Table2227[[#This Row],[Daily Points]]="",NA(),Table2227[[#This Row],[Daily Points]]/Table2227[[#This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IF(Table2227[[#This Row],[Daily Points]]="",NA(),Table2227[[#This Row],[Daily Points]]/Table2227[[#This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IF(Table2227[[#This Row],[Daily Points]]="",NA(),Table2227[[#This Row],[Daily Points]]/Table2227[[#This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IF(Table2227[[#This Row],[Daily Points]]="",NA(),Table2227[[#This Row],[Daily Points]]/Table2227[[#This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IF(Table2227[[#This Row],[Daily Points]]="",NA(),Table2227[[#This Row],[Daily Points]]/Table2227[[#This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IF(Table2227[[#This Row],[Daily Points]]="",NA(),Table2227[[#This Row],[Daily Points]]/Table2227[[#This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IF(Table2227[[#This Row],[Daily Points]]="",NA(),Table2227[[#This Row],[Daily Points]]/Table2227[[#This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IF(Table2227[[#This Row],[Daily Points]]="",NA(),Table2227[[#This Row],[Daily Points]]/Table2227[[#This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IF(Table2227[[#This Row],[Daily Points]]="",NA(),Table2227[[#This Row],[Daily Points]]/Table2227[[#This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IF(Table2227[[#This Row],[Daily Points]]="",NA(),Table2227[[#This Row],[Daily Points]]/Table2227[[#This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IF(Table2227[[#This Row],[Daily Points]]="",NA(),Table2227[[#This Row],[Daily Points]]/Table2227[[#This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IF(Table2227[[#This Row],[Daily Points]]="",NA(),Table2227[[#This Row],[Daily Points]]/Table2227[[#This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IF(Table2227[[#This Row],[Daily Points]]="",NA(),Table2227[[#This Row],[Daily Points]]/Table2227[[#This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IF(Table2227[[#This Row],[Daily Points]]="",NA(),Table2227[[#This Row],[Daily Points]]/Table2227[[#This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IF(Table2227[[#This Row],[Daily Points]]="",NA(),Table2227[[#This Row],[Daily Points]]/Table2227[[#This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IF(Table2227[[#This Row],[Daily Points]]="",NA(),Table2227[[#This Row],[Daily Points]]/Table2227[[#This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IF(Table2227[[#This Row],[Daily Points]]="",NA(),Table2227[[#This Row],[Daily Points]]/Table2227[[#This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IF(Table2227[[#This Row],[Daily Points]]="",NA(),Table2227[[#This Row],[Daily Points]]/Table2227[[#This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IF(Table2227[[#This Row],[Daily Points]]="",NA(),Table2227[[#This Row],[Daily Points]]/Table2227[[#This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IF(Table2227[[#This Row],[Daily Points]]="",NA(),Table2227[[#This Row],[Daily Points]]/Table2227[[#This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IF(Table2227[[#This Row],[Daily Points]]="",NA(),Table2227[[#This Row],[Daily Points]]/Table2227[[#This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IF(Table2227[[#This Row],[Daily Points]]="",NA(),Table2227[[#This Row],[Daily Points]]/Table2227[[#This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IF(Table2227[[#This Row],[Daily Points]]="",NA(),Table2227[[#This Row],[Daily Points]]/Table2227[[#This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IF(Table2227[[#This Row],[Daily Points]]="",NA(),Table2227[[#This Row],[Daily Points]]/Table2227[[#This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IF(Table2227[[#This Row],[Daily Points]]="",NA(),Table2227[[#This Row],[Daily Points]]/Table2227[[#This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2R0A46/DgVkZitnKvPMnljNk0XYpIwEcMzx1ijitRrDvi0hshe+iOMLaqdCdr1qpitBVvhkmJtI7n+wxueTHnQ==" saltValue="ENjpuZ+Gu4GAIKkVkzfadA==" spinCount="100000" sheet="1" scenarios="1" selectLockedCells="1"/>
  <mergeCells count="5">
    <mergeCell ref="K3:L3"/>
    <mergeCell ref="Q3:S3"/>
    <mergeCell ref="Q17:S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B00-000000000000}">
      <formula1>AND(WEEKDAY(A4)=2,A4&gt;=38971,A4&lt;38971+365.25*100)</formula1>
    </dataValidation>
  </dataValidations>
  <pageMargins left="0.7" right="0.7" top="0.75" bottom="0.75" header="0.3" footer="0.3"/>
  <pageSetup scale="72" orientation="landscape" r:id="rId1"/>
  <drawing r:id="rId2"/>
  <tableParts count="1">
    <tablePart r:id="rId3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1.90625" style="5" customWidth="1"/>
    <col min="3" max="3" width="11.90625" style="8" customWidth="1"/>
    <col min="4" max="4" width="11.90625" style="6" customWidth="1"/>
    <col min="5" max="5" width="11.90625" style="7" customWidth="1"/>
    <col min="6" max="6" width="11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" customHeight="1" x14ac:dyDescent="0.35"/>
    <row r="2" spans="1:18" s="5" customFormat="1" ht="26" x14ac:dyDescent="0.6">
      <c r="A2" s="54">
        <f>StudentInfo!B30</f>
        <v>0</v>
      </c>
      <c r="B2" s="55"/>
      <c r="C2" s="55"/>
      <c r="D2" s="55"/>
      <c r="E2" s="55"/>
      <c r="F2" s="55">
        <f>StudentInfo!V30</f>
        <v>0</v>
      </c>
      <c r="G2" s="55"/>
      <c r="H2" s="55"/>
      <c r="I2" s="55"/>
      <c r="J2" s="55"/>
    </row>
    <row r="3" spans="1:18" s="5" customFormat="1" ht="32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IF(Table2228[[#This Row],[Daily Points]]="",NA(),Table2228[[#This Row],[Daily Points]]/Table2228[[#This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IF(Table2228[[#This Row],[Daily Points]]="",NA(),Table2228[[#This Row],[Daily Points]]/Table2228[[#This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IF(Table2228[[#This Row],[Daily Points]]="",NA(),Table2228[[#This Row],[Daily Points]]/Table2228[[#This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IF(Table2228[[#This Row],[Daily Points]]="",NA(),Table2228[[#This Row],[Daily Points]]/Table2228[[#This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IF(Table2228[[#This Row],[Daily Points]]="",NA(),Table2228[[#This Row],[Daily Points]]/Table2228[[#This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IF(Table2228[[#This Row],[Daily Points]]="",NA(),Table2228[[#This Row],[Daily Points]]/Table2228[[#This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IF(Table2228[[#This Row],[Daily Points]]="",NA(),Table2228[[#This Row],[Daily Points]]/Table2228[[#This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IF(Table2228[[#This Row],[Daily Points]]="",NA(),Table2228[[#This Row],[Daily Points]]/Table2228[[#This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IF(Table2228[[#This Row],[Daily Points]]="",NA(),Table2228[[#This Row],[Daily Points]]/Table2228[[#This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IF(Table2228[[#This Row],[Daily Points]]="",NA(),Table2228[[#This Row],[Daily Points]]/Table2228[[#This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IF(Table2228[[#This Row],[Daily Points]]="",NA(),Table2228[[#This Row],[Daily Points]]/Table2228[[#This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IF(Table2228[[#This Row],[Daily Points]]="",NA(),Table2228[[#This Row],[Daily Points]]/Table2228[[#This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IF(Table2228[[#This Row],[Daily Points]]="",NA(),Table2228[[#This Row],[Daily Points]]/Table2228[[#This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IF(Table2228[[#This Row],[Daily Points]]="",NA(),Table2228[[#This Row],[Daily Points]]/Table2228[[#This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IF(Table2228[[#This Row],[Daily Points]]="",NA(),Table2228[[#This Row],[Daily Points]]/Table2228[[#This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IF(Table2228[[#This Row],[Daily Points]]="",NA(),Table2228[[#This Row],[Daily Points]]/Table2228[[#This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IF(Table2228[[#This Row],[Daily Points]]="",NA(),Table2228[[#This Row],[Daily Points]]/Table2228[[#This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IF(Table2228[[#This Row],[Daily Points]]="",NA(),Table2228[[#This Row],[Daily Points]]/Table2228[[#This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IF(Table2228[[#This Row],[Daily Points]]="",NA(),Table2228[[#This Row],[Daily Points]]/Table2228[[#This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IF(Table2228[[#This Row],[Daily Points]]="",NA(),Table2228[[#This Row],[Daily Points]]/Table2228[[#This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IF(Table2228[[#This Row],[Daily Points]]="",NA(),Table2228[[#This Row],[Daily Points]]/Table2228[[#This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IF(Table2228[[#This Row],[Daily Points]]="",NA(),Table2228[[#This Row],[Daily Points]]/Table2228[[#This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IF(Table2228[[#This Row],[Daily Points]]="",NA(),Table2228[[#This Row],[Daily Points]]/Table2228[[#This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IF(Table2228[[#This Row],[Daily Points]]="",NA(),Table2228[[#This Row],[Daily Points]]/Table2228[[#This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IF(Table2228[[#This Row],[Daily Points]]="",NA(),Table2228[[#This Row],[Daily Points]]/Table2228[[#This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IF(Table2228[[#This Row],[Daily Points]]="",NA(),Table2228[[#This Row],[Daily Points]]/Table2228[[#This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IF(Table2228[[#This Row],[Daily Points]]="",NA(),Table2228[[#This Row],[Daily Points]]/Table2228[[#This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IF(Table2228[[#This Row],[Daily Points]]="",NA(),Table2228[[#This Row],[Daily Points]]/Table2228[[#This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IF(Table2228[[#This Row],[Daily Points]]="",NA(),Table2228[[#This Row],[Daily Points]]/Table2228[[#This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IF(Table2228[[#This Row],[Daily Points]]="",NA(),Table2228[[#This Row],[Daily Points]]/Table2228[[#This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IF(Table2228[[#This Row],[Daily Points]]="",NA(),Table2228[[#This Row],[Daily Points]]/Table2228[[#This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IF(Table2228[[#This Row],[Daily Points]]="",NA(),Table2228[[#This Row],[Daily Points]]/Table2228[[#This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IF(Table2228[[#This Row],[Daily Points]]="",NA(),Table2228[[#This Row],[Daily Points]]/Table2228[[#This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IF(Table2228[[#This Row],[Daily Points]]="",NA(),Table2228[[#This Row],[Daily Points]]/Table2228[[#This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IF(Table2228[[#This Row],[Daily Points]]="",NA(),Table2228[[#This Row],[Daily Points]]/Table2228[[#This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IF(Table2228[[#This Row],[Daily Points]]="",NA(),Table2228[[#This Row],[Daily Points]]/Table2228[[#This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IF(Table2228[[#This Row],[Daily Points]]="",NA(),Table2228[[#This Row],[Daily Points]]/Table2228[[#This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IF(Table2228[[#This Row],[Daily Points]]="",NA(),Table2228[[#This Row],[Daily Points]]/Table2228[[#This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IF(Table2228[[#This Row],[Daily Points]]="",NA(),Table2228[[#This Row],[Daily Points]]/Table2228[[#This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IF(Table2228[[#This Row],[Daily Points]]="",NA(),Table2228[[#This Row],[Daily Points]]/Table2228[[#This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IF(Table2228[[#This Row],[Daily Points]]="",NA(),Table2228[[#This Row],[Daily Points]]/Table2228[[#This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IF(Table2228[[#This Row],[Daily Points]]="",NA(),Table2228[[#This Row],[Daily Points]]/Table2228[[#This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IF(Table2228[[#This Row],[Daily Points]]="",NA(),Table2228[[#This Row],[Daily Points]]/Table2228[[#This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IF(Table2228[[#This Row],[Daily Points]]="",NA(),Table2228[[#This Row],[Daily Points]]/Table2228[[#This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IF(Table2228[[#This Row],[Daily Points]]="",NA(),Table2228[[#This Row],[Daily Points]]/Table2228[[#This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IF(Table2228[[#This Row],[Daily Points]]="",NA(),Table2228[[#This Row],[Daily Points]]/Table2228[[#This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IF(Table2228[[#This Row],[Daily Points]]="",NA(),Table2228[[#This Row],[Daily Points]]/Table2228[[#This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IF(Table2228[[#This Row],[Daily Points]]="",NA(),Table2228[[#This Row],[Daily Points]]/Table2228[[#This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IF(Table2228[[#This Row],[Daily Points]]="",NA(),Table2228[[#This Row],[Daily Points]]/Table2228[[#This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IF(Table2228[[#This Row],[Daily Points]]="",NA(),Table2228[[#This Row],[Daily Points]]/Table2228[[#This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IF(Table2228[[#This Row],[Daily Points]]="",NA(),Table2228[[#This Row],[Daily Points]]/Table2228[[#This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IF(Table2228[[#This Row],[Daily Points]]="",NA(),Table2228[[#This Row],[Daily Points]]/Table2228[[#This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IF(Table2228[[#This Row],[Daily Points]]="",NA(),Table2228[[#This Row],[Daily Points]]/Table2228[[#This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IF(Table2228[[#This Row],[Daily Points]]="",NA(),Table2228[[#This Row],[Daily Points]]/Table2228[[#This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IF(Table2228[[#This Row],[Daily Points]]="",NA(),Table2228[[#This Row],[Daily Points]]/Table2228[[#This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IF(Table2228[[#This Row],[Daily Points]]="",NA(),Table2228[[#This Row],[Daily Points]]/Table2228[[#This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IF(Table2228[[#This Row],[Daily Points]]="",NA(),Table2228[[#This Row],[Daily Points]]/Table2228[[#This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IF(Table2228[[#This Row],[Daily Points]]="",NA(),Table2228[[#This Row],[Daily Points]]/Table2228[[#This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IF(Table2228[[#This Row],[Daily Points]]="",NA(),Table2228[[#This Row],[Daily Points]]/Table2228[[#This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IF(Table2228[[#This Row],[Daily Points]]="",NA(),Table2228[[#This Row],[Daily Points]]/Table2228[[#This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IF(Table2228[[#This Row],[Daily Points]]="",NA(),Table2228[[#This Row],[Daily Points]]/Table2228[[#This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IF(Table2228[[#This Row],[Daily Points]]="",NA(),Table2228[[#This Row],[Daily Points]]/Table2228[[#This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IF(Table2228[[#This Row],[Daily Points]]="",NA(),Table2228[[#This Row],[Daily Points]]/Table2228[[#This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IF(Table2228[[#This Row],[Daily Points]]="",NA(),Table2228[[#This Row],[Daily Points]]/Table2228[[#This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IF(Table2228[[#This Row],[Daily Points]]="",NA(),Table2228[[#This Row],[Daily Points]]/Table2228[[#This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IF(Table2228[[#This Row],[Daily Points]]="",NA(),Table2228[[#This Row],[Daily Points]]/Table2228[[#This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IF(Table2228[[#This Row],[Daily Points]]="",NA(),Table2228[[#This Row],[Daily Points]]/Table2228[[#This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IF(Table2228[[#This Row],[Daily Points]]="",NA(),Table2228[[#This Row],[Daily Points]]/Table2228[[#This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IF(Table2228[[#This Row],[Daily Points]]="",NA(),Table2228[[#This Row],[Daily Points]]/Table2228[[#This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IF(Table2228[[#This Row],[Daily Points]]="",NA(),Table2228[[#This Row],[Daily Points]]/Table2228[[#This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IF(Table2228[[#This Row],[Daily Points]]="",NA(),Table2228[[#This Row],[Daily Points]]/Table2228[[#This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IF(Table2228[[#This Row],[Daily Points]]="",NA(),Table2228[[#This Row],[Daily Points]]/Table2228[[#This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IF(Table2228[[#This Row],[Daily Points]]="",NA(),Table2228[[#This Row],[Daily Points]]/Table2228[[#This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IF(Table2228[[#This Row],[Daily Points]]="",NA(),Table2228[[#This Row],[Daily Points]]/Table2228[[#This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IF(Table2228[[#This Row],[Daily Points]]="",NA(),Table2228[[#This Row],[Daily Points]]/Table2228[[#This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IF(Table2228[[#This Row],[Daily Points]]="",NA(),Table2228[[#This Row],[Daily Points]]/Table2228[[#This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IF(Table2228[[#This Row],[Daily Points]]="",NA(),Table2228[[#This Row],[Daily Points]]/Table2228[[#This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IF(Table2228[[#This Row],[Daily Points]]="",NA(),Table2228[[#This Row],[Daily Points]]/Table2228[[#This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IF(Table2228[[#This Row],[Daily Points]]="",NA(),Table2228[[#This Row],[Daily Points]]/Table2228[[#This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IF(Table2228[[#This Row],[Daily Points]]="",NA(),Table2228[[#This Row],[Daily Points]]/Table2228[[#This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IF(Table2228[[#This Row],[Daily Points]]="",NA(),Table2228[[#This Row],[Daily Points]]/Table2228[[#This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IF(Table2228[[#This Row],[Daily Points]]="",NA(),Table2228[[#This Row],[Daily Points]]/Table2228[[#This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IF(Table2228[[#This Row],[Daily Points]]="",NA(),Table2228[[#This Row],[Daily Points]]/Table2228[[#This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IF(Table2228[[#This Row],[Daily Points]]="",NA(),Table2228[[#This Row],[Daily Points]]/Table2228[[#This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IF(Table2228[[#This Row],[Daily Points]]="",NA(),Table2228[[#This Row],[Daily Points]]/Table2228[[#This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IF(Table2228[[#This Row],[Daily Points]]="",NA(),Table2228[[#This Row],[Daily Points]]/Table2228[[#This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IF(Table2228[[#This Row],[Daily Points]]="",NA(),Table2228[[#This Row],[Daily Points]]/Table2228[[#This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IF(Table2228[[#This Row],[Daily Points]]="",NA(),Table2228[[#This Row],[Daily Points]]/Table2228[[#This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IF(Table2228[[#This Row],[Daily Points]]="",NA(),Table2228[[#This Row],[Daily Points]]/Table2228[[#This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IF(Table2228[[#This Row],[Daily Points]]="",NA(),Table2228[[#This Row],[Daily Points]]/Table2228[[#This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IF(Table2228[[#This Row],[Daily Points]]="",NA(),Table2228[[#This Row],[Daily Points]]/Table2228[[#This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IF(Table2228[[#This Row],[Daily Points]]="",NA(),Table2228[[#This Row],[Daily Points]]/Table2228[[#This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IF(Table2228[[#This Row],[Daily Points]]="",NA(),Table2228[[#This Row],[Daily Points]]/Table2228[[#This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IF(Table2228[[#This Row],[Daily Points]]="",NA(),Table2228[[#This Row],[Daily Points]]/Table2228[[#This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IF(Table2228[[#This Row],[Daily Points]]="",NA(),Table2228[[#This Row],[Daily Points]]/Table2228[[#This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IF(Table2228[[#This Row],[Daily Points]]="",NA(),Table2228[[#This Row],[Daily Points]]/Table2228[[#This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IF(Table2228[[#This Row],[Daily Points]]="",NA(),Table2228[[#This Row],[Daily Points]]/Table2228[[#This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IF(Table2228[[#This Row],[Daily Points]]="",NA(),Table2228[[#This Row],[Daily Points]]/Table2228[[#This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IF(Table2228[[#This Row],[Daily Points]]="",NA(),Table2228[[#This Row],[Daily Points]]/Table2228[[#This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IF(Table2228[[#This Row],[Daily Points]]="",NA(),Table2228[[#This Row],[Daily Points]]/Table2228[[#This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IF(Table2228[[#This Row],[Daily Points]]="",NA(),Table2228[[#This Row],[Daily Points]]/Table2228[[#This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IF(Table2228[[#This Row],[Daily Points]]="",NA(),Table2228[[#This Row],[Daily Points]]/Table2228[[#This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IF(Table2228[[#This Row],[Daily Points]]="",NA(),Table2228[[#This Row],[Daily Points]]/Table2228[[#This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IF(Table2228[[#This Row],[Daily Points]]="",NA(),Table2228[[#This Row],[Daily Points]]/Table2228[[#This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IF(Table2228[[#This Row],[Daily Points]]="",NA(),Table2228[[#This Row],[Daily Points]]/Table2228[[#This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IF(Table2228[[#This Row],[Daily Points]]="",NA(),Table2228[[#This Row],[Daily Points]]/Table2228[[#This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IF(Table2228[[#This Row],[Daily Points]]="",NA(),Table2228[[#This Row],[Daily Points]]/Table2228[[#This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IF(Table2228[[#This Row],[Daily Points]]="",NA(),Table2228[[#This Row],[Daily Points]]/Table2228[[#This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IF(Table2228[[#This Row],[Daily Points]]="",NA(),Table2228[[#This Row],[Daily Points]]/Table2228[[#This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IF(Table2228[[#This Row],[Daily Points]]="",NA(),Table2228[[#This Row],[Daily Points]]/Table2228[[#This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IF(Table2228[[#This Row],[Daily Points]]="",NA(),Table2228[[#This Row],[Daily Points]]/Table2228[[#This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IF(Table2228[[#This Row],[Daily Points]]="",NA(),Table2228[[#This Row],[Daily Points]]/Table2228[[#This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IF(Table2228[[#This Row],[Daily Points]]="",NA(),Table2228[[#This Row],[Daily Points]]/Table2228[[#This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IF(Table2228[[#This Row],[Daily Points]]="",NA(),Table2228[[#This Row],[Daily Points]]/Table2228[[#This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IF(Table2228[[#This Row],[Daily Points]]="",NA(),Table2228[[#This Row],[Daily Points]]/Table2228[[#This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IF(Table2228[[#This Row],[Daily Points]]="",NA(),Table2228[[#This Row],[Daily Points]]/Table2228[[#This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IF(Table2228[[#This Row],[Daily Points]]="",NA(),Table2228[[#This Row],[Daily Points]]/Table2228[[#This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IF(Table2228[[#This Row],[Daily Points]]="",NA(),Table2228[[#This Row],[Daily Points]]/Table2228[[#This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IF(Table2228[[#This Row],[Daily Points]]="",NA(),Table2228[[#This Row],[Daily Points]]/Table2228[[#This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IF(Table2228[[#This Row],[Daily Points]]="",NA(),Table2228[[#This Row],[Daily Points]]/Table2228[[#This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IF(Table2228[[#This Row],[Daily Points]]="",NA(),Table2228[[#This Row],[Daily Points]]/Table2228[[#This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IF(Table2228[[#This Row],[Daily Points]]="",NA(),Table2228[[#This Row],[Daily Points]]/Table2228[[#This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IF(Table2228[[#This Row],[Daily Points]]="",NA(),Table2228[[#This Row],[Daily Points]]/Table2228[[#This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IF(Table2228[[#This Row],[Daily Points]]="",NA(),Table2228[[#This Row],[Daily Points]]/Table2228[[#This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IF(Table2228[[#This Row],[Daily Points]]="",NA(),Table2228[[#This Row],[Daily Points]]/Table2228[[#This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IF(Table2228[[#This Row],[Daily Points]]="",NA(),Table2228[[#This Row],[Daily Points]]/Table2228[[#This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IF(Table2228[[#This Row],[Daily Points]]="",NA(),Table2228[[#This Row],[Daily Points]]/Table2228[[#This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IF(Table2228[[#This Row],[Daily Points]]="",NA(),Table2228[[#This Row],[Daily Points]]/Table2228[[#This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IF(Table2228[[#This Row],[Daily Points]]="",NA(),Table2228[[#This Row],[Daily Points]]/Table2228[[#This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IF(Table2228[[#This Row],[Daily Points]]="",NA(),Table2228[[#This Row],[Daily Points]]/Table2228[[#This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IF(Table2228[[#This Row],[Daily Points]]="",NA(),Table2228[[#This Row],[Daily Points]]/Table2228[[#This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IF(Table2228[[#This Row],[Daily Points]]="",NA(),Table2228[[#This Row],[Daily Points]]/Table2228[[#This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IF(Table2228[[#This Row],[Daily Points]]="",NA(),Table2228[[#This Row],[Daily Points]]/Table2228[[#This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IF(Table2228[[#This Row],[Daily Points]]="",NA(),Table2228[[#This Row],[Daily Points]]/Table2228[[#This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IF(Table2228[[#This Row],[Daily Points]]="",NA(),Table2228[[#This Row],[Daily Points]]/Table2228[[#This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IF(Table2228[[#This Row],[Daily Points]]="",NA(),Table2228[[#This Row],[Daily Points]]/Table2228[[#This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IF(Table2228[[#This Row],[Daily Points]]="",NA(),Table2228[[#This Row],[Daily Points]]/Table2228[[#This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IF(Table2228[[#This Row],[Daily Points]]="",NA(),Table2228[[#This Row],[Daily Points]]/Table2228[[#This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IF(Table2228[[#This Row],[Daily Points]]="",NA(),Table2228[[#This Row],[Daily Points]]/Table2228[[#This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IF(Table2228[[#This Row],[Daily Points]]="",NA(),Table2228[[#This Row],[Daily Points]]/Table2228[[#This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IF(Table2228[[#This Row],[Daily Points]]="",NA(),Table2228[[#This Row],[Daily Points]]/Table2228[[#This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IF(Table2228[[#This Row],[Daily Points]]="",NA(),Table2228[[#This Row],[Daily Points]]/Table2228[[#This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IF(Table2228[[#This Row],[Daily Points]]="",NA(),Table2228[[#This Row],[Daily Points]]/Table2228[[#This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IF(Table2228[[#This Row],[Daily Points]]="",NA(),Table2228[[#This Row],[Daily Points]]/Table2228[[#This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IF(Table2228[[#This Row],[Daily Points]]="",NA(),Table2228[[#This Row],[Daily Points]]/Table2228[[#This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IF(Table2228[[#This Row],[Daily Points]]="",NA(),Table2228[[#This Row],[Daily Points]]/Table2228[[#This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IF(Table2228[[#This Row],[Daily Points]]="",NA(),Table2228[[#This Row],[Daily Points]]/Table2228[[#This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IF(Table2228[[#This Row],[Daily Points]]="",NA(),Table2228[[#This Row],[Daily Points]]/Table2228[[#This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IF(Table2228[[#This Row],[Daily Points]]="",NA(),Table2228[[#This Row],[Daily Points]]/Table2228[[#This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IF(Table2228[[#This Row],[Daily Points]]="",NA(),Table2228[[#This Row],[Daily Points]]/Table2228[[#This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IF(Table2228[[#This Row],[Daily Points]]="",NA(),Table2228[[#This Row],[Daily Points]]/Table2228[[#This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IF(Table2228[[#This Row],[Daily Points]]="",NA(),Table2228[[#This Row],[Daily Points]]/Table2228[[#This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IF(Table2228[[#This Row],[Daily Points]]="",NA(),Table2228[[#This Row],[Daily Points]]/Table2228[[#This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IF(Table2228[[#This Row],[Daily Points]]="",NA(),Table2228[[#This Row],[Daily Points]]/Table2228[[#This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IF(Table2228[[#This Row],[Daily Points]]="",NA(),Table2228[[#This Row],[Daily Points]]/Table2228[[#This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IF(Table2228[[#This Row],[Daily Points]]="",NA(),Table2228[[#This Row],[Daily Points]]/Table2228[[#This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IF(Table2228[[#This Row],[Daily Points]]="",NA(),Table2228[[#This Row],[Daily Points]]/Table2228[[#This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IF(Table2228[[#This Row],[Daily Points]]="",NA(),Table2228[[#This Row],[Daily Points]]/Table2228[[#This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IF(Table2228[[#This Row],[Daily Points]]="",NA(),Table2228[[#This Row],[Daily Points]]/Table2228[[#This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IF(Table2228[[#This Row],[Daily Points]]="",NA(),Table2228[[#This Row],[Daily Points]]/Table2228[[#This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IF(Table2228[[#This Row],[Daily Points]]="",NA(),Table2228[[#This Row],[Daily Points]]/Table2228[[#This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IF(Table2228[[#This Row],[Daily Points]]="",NA(),Table2228[[#This Row],[Daily Points]]/Table2228[[#This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IF(Table2228[[#This Row],[Daily Points]]="",NA(),Table2228[[#This Row],[Daily Points]]/Table2228[[#This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IF(Table2228[[#This Row],[Daily Points]]="",NA(),Table2228[[#This Row],[Daily Points]]/Table2228[[#This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IF(Table2228[[#This Row],[Daily Points]]="",NA(),Table2228[[#This Row],[Daily Points]]/Table2228[[#This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IF(Table2228[[#This Row],[Daily Points]]="",NA(),Table2228[[#This Row],[Daily Points]]/Table2228[[#This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IF(Table2228[[#This Row],[Daily Points]]="",NA(),Table2228[[#This Row],[Daily Points]]/Table2228[[#This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IF(Table2228[[#This Row],[Daily Points]]="",NA(),Table2228[[#This Row],[Daily Points]]/Table2228[[#This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IF(Table2228[[#This Row],[Daily Points]]="",NA(),Table2228[[#This Row],[Daily Points]]/Table2228[[#This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IF(Table2228[[#This Row],[Daily Points]]="",NA(),Table2228[[#This Row],[Daily Points]]/Table2228[[#This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IF(Table2228[[#This Row],[Daily Points]]="",NA(),Table2228[[#This Row],[Daily Points]]/Table2228[[#This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IF(Table2228[[#This Row],[Daily Points]]="",NA(),Table2228[[#This Row],[Daily Points]]/Table2228[[#This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IF(Table2228[[#This Row],[Daily Points]]="",NA(),Table2228[[#This Row],[Daily Points]]/Table2228[[#This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IF(Table2228[[#This Row],[Daily Points]]="",NA(),Table2228[[#This Row],[Daily Points]]/Table2228[[#This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IF(Table2228[[#This Row],[Daily Points]]="",NA(),Table2228[[#This Row],[Daily Points]]/Table2228[[#This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IF(Table2228[[#This Row],[Daily Points]]="",NA(),Table2228[[#This Row],[Daily Points]]/Table2228[[#This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IF(Table2228[[#This Row],[Daily Points]]="",NA(),Table2228[[#This Row],[Daily Points]]/Table2228[[#This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IF(Table2228[[#This Row],[Daily Points]]="",NA(),Table2228[[#This Row],[Daily Points]]/Table2228[[#This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IF(Table2228[[#This Row],[Daily Points]]="",NA(),Table2228[[#This Row],[Daily Points]]/Table2228[[#This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IF(Table2228[[#This Row],[Daily Points]]="",NA(),Table2228[[#This Row],[Daily Points]]/Table2228[[#This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IF(Table2228[[#This Row],[Daily Points]]="",NA(),Table2228[[#This Row],[Daily Points]]/Table2228[[#This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IF(Table2228[[#This Row],[Daily Points]]="",NA(),Table2228[[#This Row],[Daily Points]]/Table2228[[#This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IF(Table2228[[#This Row],[Daily Points]]="",NA(),Table2228[[#This Row],[Daily Points]]/Table2228[[#This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IF(Table2228[[#This Row],[Daily Points]]="",NA(),Table2228[[#This Row],[Daily Points]]/Table2228[[#This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IF(Table2228[[#This Row],[Daily Points]]="",NA(),Table2228[[#This Row],[Daily Points]]/Table2228[[#This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IF(Table2228[[#This Row],[Daily Points]]="",NA(),Table2228[[#This Row],[Daily Points]]/Table2228[[#This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IF(Table2228[[#This Row],[Daily Points]]="",NA(),Table2228[[#This Row],[Daily Points]]/Table2228[[#This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IF(Table2228[[#This Row],[Daily Points]]="",NA(),Table2228[[#This Row],[Daily Points]]/Table2228[[#This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IF(Table2228[[#This Row],[Daily Points]]="",NA(),Table2228[[#This Row],[Daily Points]]/Table2228[[#This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IF(Table2228[[#This Row],[Daily Points]]="",NA(),Table2228[[#This Row],[Daily Points]]/Table2228[[#This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IF(Table2228[[#This Row],[Daily Points]]="",NA(),Table2228[[#This Row],[Daily Points]]/Table2228[[#This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IF(Table2228[[#This Row],[Daily Points]]="",NA(),Table2228[[#This Row],[Daily Points]]/Table2228[[#This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IF(Table2228[[#This Row],[Daily Points]]="",NA(),Table2228[[#This Row],[Daily Points]]/Table2228[[#This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IF(Table2228[[#This Row],[Daily Points]]="",NA(),Table2228[[#This Row],[Daily Points]]/Table2228[[#This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IF(Table2228[[#This Row],[Daily Points]]="",NA(),Table2228[[#This Row],[Daily Points]]/Table2228[[#This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IF(Table2228[[#This Row],[Daily Points]]="",NA(),Table2228[[#This Row],[Daily Points]]/Table2228[[#This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IF(Table2228[[#This Row],[Daily Points]]="",NA(),Table2228[[#This Row],[Daily Points]]/Table2228[[#This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IF(Table2228[[#This Row],[Daily Points]]="",NA(),Table2228[[#This Row],[Daily Points]]/Table2228[[#This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IF(Table2228[[#This Row],[Daily Points]]="",NA(),Table2228[[#This Row],[Daily Points]]/Table2228[[#This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IF(Table2228[[#This Row],[Daily Points]]="",NA(),Table2228[[#This Row],[Daily Points]]/Table2228[[#This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IF(Table2228[[#This Row],[Daily Points]]="",NA(),Table2228[[#This Row],[Daily Points]]/Table2228[[#This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IF(Table2228[[#This Row],[Daily Points]]="",NA(),Table2228[[#This Row],[Daily Points]]/Table2228[[#This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IF(Table2228[[#This Row],[Daily Points]]="",NA(),Table2228[[#This Row],[Daily Points]]/Table2228[[#This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IF(Table2228[[#This Row],[Daily Points]]="",NA(),Table2228[[#This Row],[Daily Points]]/Table2228[[#This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IF(Table2228[[#This Row],[Daily Points]]="",NA(),Table2228[[#This Row],[Daily Points]]/Table2228[[#This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IF(Table2228[[#This Row],[Daily Points]]="",NA(),Table2228[[#This Row],[Daily Points]]/Table2228[[#This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IF(Table2228[[#This Row],[Daily Points]]="",NA(),Table2228[[#This Row],[Daily Points]]/Table2228[[#This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IF(Table2228[[#This Row],[Daily Points]]="",NA(),Table2228[[#This Row],[Daily Points]]/Table2228[[#This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IF(Table2228[[#This Row],[Daily Points]]="",NA(),Table2228[[#This Row],[Daily Points]]/Table2228[[#This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IF(Table2228[[#This Row],[Daily Points]]="",NA(),Table2228[[#This Row],[Daily Points]]/Table2228[[#This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IF(Table2228[[#This Row],[Daily Points]]="",NA(),Table2228[[#This Row],[Daily Points]]/Table2228[[#This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IF(Table2228[[#This Row],[Daily Points]]="",NA(),Table2228[[#This Row],[Daily Points]]/Table2228[[#This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IF(Table2228[[#This Row],[Daily Points]]="",NA(),Table2228[[#This Row],[Daily Points]]/Table2228[[#This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IF(Table2228[[#This Row],[Daily Points]]="",NA(),Table2228[[#This Row],[Daily Points]]/Table2228[[#This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IF(Table2228[[#This Row],[Daily Points]]="",NA(),Table2228[[#This Row],[Daily Points]]/Table2228[[#This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IF(Table2228[[#This Row],[Daily Points]]="",NA(),Table2228[[#This Row],[Daily Points]]/Table2228[[#This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IF(Table2228[[#This Row],[Daily Points]]="",NA(),Table2228[[#This Row],[Daily Points]]/Table2228[[#This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IF(Table2228[[#This Row],[Daily Points]]="",NA(),Table2228[[#This Row],[Daily Points]]/Table2228[[#This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IF(Table2228[[#This Row],[Daily Points]]="",NA(),Table2228[[#This Row],[Daily Points]]/Table2228[[#This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IF(Table2228[[#This Row],[Daily Points]]="",NA(),Table2228[[#This Row],[Daily Points]]/Table2228[[#This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fkMe4XLewSiM3K21wqMrl5UcQXA0XdntQ3ouQ4x0dr+TUcoZ2qbuGpgdzPvlQpyNWPT2ZIBk32W3CglVbR7caQ==" saltValue="YhJr8kRrb4BOi/4FPXA46Q==" spinCount="100000" sheet="1" scenarios="1" selectLockedCells="1"/>
  <mergeCells count="4"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C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2.90625" style="5" customWidth="1"/>
    <col min="3" max="3" width="12.90625" style="8" customWidth="1"/>
    <col min="4" max="4" width="12.90625" style="6" customWidth="1"/>
    <col min="5" max="5" width="12.90625" style="7" customWidth="1"/>
    <col min="6" max="6" width="12.906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StudentInfo!B31</f>
        <v>0</v>
      </c>
      <c r="B2" s="55"/>
      <c r="C2" s="55"/>
      <c r="D2" s="55"/>
      <c r="E2" s="55"/>
      <c r="F2" s="55">
        <f>StudentInfo!V31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IF(Table2229[[#This Row],[Daily Points]]="",NA(),Table2229[[#This Row],[Daily Points]]/Table2229[[#This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IF(Table2229[[#This Row],[Daily Points]]="",NA(),Table2229[[#This Row],[Daily Points]]/Table2229[[#This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IF(Table2229[[#This Row],[Daily Points]]="",NA(),Table2229[[#This Row],[Daily Points]]/Table2229[[#This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IF(Table2229[[#This Row],[Daily Points]]="",NA(),Table2229[[#This Row],[Daily Points]]/Table2229[[#This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IF(Table2229[[#This Row],[Daily Points]]="",NA(),Table2229[[#This Row],[Daily Points]]/Table2229[[#This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IF(Table2229[[#This Row],[Daily Points]]="",NA(),Table2229[[#This Row],[Daily Points]]/Table2229[[#This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IF(Table2229[[#This Row],[Daily Points]]="",NA(),Table2229[[#This Row],[Daily Points]]/Table2229[[#This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IF(Table2229[[#This Row],[Daily Points]]="",NA(),Table2229[[#This Row],[Daily Points]]/Table2229[[#This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IF(Table2229[[#This Row],[Daily Points]]="",NA(),Table2229[[#This Row],[Daily Points]]/Table2229[[#This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IF(Table2229[[#This Row],[Daily Points]]="",NA(),Table2229[[#This Row],[Daily Points]]/Table2229[[#This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IF(Table2229[[#This Row],[Daily Points]]="",NA(),Table2229[[#This Row],[Daily Points]]/Table2229[[#This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IF(Table2229[[#This Row],[Daily Points]]="",NA(),Table2229[[#This Row],[Daily Points]]/Table2229[[#This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IF(Table2229[[#This Row],[Daily Points]]="",NA(),Table2229[[#This Row],[Daily Points]]/Table2229[[#This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IF(Table2229[[#This Row],[Daily Points]]="",NA(),Table2229[[#This Row],[Daily Points]]/Table2229[[#This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IF(Table2229[[#This Row],[Daily Points]]="",NA(),Table2229[[#This Row],[Daily Points]]/Table2229[[#This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IF(Table2229[[#This Row],[Daily Points]]="",NA(),Table2229[[#This Row],[Daily Points]]/Table2229[[#This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IF(Table2229[[#This Row],[Daily Points]]="",NA(),Table2229[[#This Row],[Daily Points]]/Table2229[[#This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IF(Table2229[[#This Row],[Daily Points]]="",NA(),Table2229[[#This Row],[Daily Points]]/Table2229[[#This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IF(Table2229[[#This Row],[Daily Points]]="",NA(),Table2229[[#This Row],[Daily Points]]/Table2229[[#This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IF(Table2229[[#This Row],[Daily Points]]="",NA(),Table2229[[#This Row],[Daily Points]]/Table2229[[#This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IF(Table2229[[#This Row],[Daily Points]]="",NA(),Table2229[[#This Row],[Daily Points]]/Table2229[[#This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IF(Table2229[[#This Row],[Daily Points]]="",NA(),Table2229[[#This Row],[Daily Points]]/Table2229[[#This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IF(Table2229[[#This Row],[Daily Points]]="",NA(),Table2229[[#This Row],[Daily Points]]/Table2229[[#This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IF(Table2229[[#This Row],[Daily Points]]="",NA(),Table2229[[#This Row],[Daily Points]]/Table2229[[#This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IF(Table2229[[#This Row],[Daily Points]]="",NA(),Table2229[[#This Row],[Daily Points]]/Table2229[[#This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IF(Table2229[[#This Row],[Daily Points]]="",NA(),Table2229[[#This Row],[Daily Points]]/Table2229[[#This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IF(Table2229[[#This Row],[Daily Points]]="",NA(),Table2229[[#This Row],[Daily Points]]/Table2229[[#This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IF(Table2229[[#This Row],[Daily Points]]="",NA(),Table2229[[#This Row],[Daily Points]]/Table2229[[#This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IF(Table2229[[#This Row],[Daily Points]]="",NA(),Table2229[[#This Row],[Daily Points]]/Table2229[[#This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IF(Table2229[[#This Row],[Daily Points]]="",NA(),Table2229[[#This Row],[Daily Points]]/Table2229[[#This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IF(Table2229[[#This Row],[Daily Points]]="",NA(),Table2229[[#This Row],[Daily Points]]/Table2229[[#This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IF(Table2229[[#This Row],[Daily Points]]="",NA(),Table2229[[#This Row],[Daily Points]]/Table2229[[#This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IF(Table2229[[#This Row],[Daily Points]]="",NA(),Table2229[[#This Row],[Daily Points]]/Table2229[[#This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IF(Table2229[[#This Row],[Daily Points]]="",NA(),Table2229[[#This Row],[Daily Points]]/Table2229[[#This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IF(Table2229[[#This Row],[Daily Points]]="",NA(),Table2229[[#This Row],[Daily Points]]/Table2229[[#This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IF(Table2229[[#This Row],[Daily Points]]="",NA(),Table2229[[#This Row],[Daily Points]]/Table2229[[#This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IF(Table2229[[#This Row],[Daily Points]]="",NA(),Table2229[[#This Row],[Daily Points]]/Table2229[[#This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IF(Table2229[[#This Row],[Daily Points]]="",NA(),Table2229[[#This Row],[Daily Points]]/Table2229[[#This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IF(Table2229[[#This Row],[Daily Points]]="",NA(),Table2229[[#This Row],[Daily Points]]/Table2229[[#This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IF(Table2229[[#This Row],[Daily Points]]="",NA(),Table2229[[#This Row],[Daily Points]]/Table2229[[#This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IF(Table2229[[#This Row],[Daily Points]]="",NA(),Table2229[[#This Row],[Daily Points]]/Table2229[[#This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IF(Table2229[[#This Row],[Daily Points]]="",NA(),Table2229[[#This Row],[Daily Points]]/Table2229[[#This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IF(Table2229[[#This Row],[Daily Points]]="",NA(),Table2229[[#This Row],[Daily Points]]/Table2229[[#This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IF(Table2229[[#This Row],[Daily Points]]="",NA(),Table2229[[#This Row],[Daily Points]]/Table2229[[#This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IF(Table2229[[#This Row],[Daily Points]]="",NA(),Table2229[[#This Row],[Daily Points]]/Table2229[[#This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IF(Table2229[[#This Row],[Daily Points]]="",NA(),Table2229[[#This Row],[Daily Points]]/Table2229[[#This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IF(Table2229[[#This Row],[Daily Points]]="",NA(),Table2229[[#This Row],[Daily Points]]/Table2229[[#This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IF(Table2229[[#This Row],[Daily Points]]="",NA(),Table2229[[#This Row],[Daily Points]]/Table2229[[#This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IF(Table2229[[#This Row],[Daily Points]]="",NA(),Table2229[[#This Row],[Daily Points]]/Table2229[[#This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IF(Table2229[[#This Row],[Daily Points]]="",NA(),Table2229[[#This Row],[Daily Points]]/Table2229[[#This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IF(Table2229[[#This Row],[Daily Points]]="",NA(),Table2229[[#This Row],[Daily Points]]/Table2229[[#This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IF(Table2229[[#This Row],[Daily Points]]="",NA(),Table2229[[#This Row],[Daily Points]]/Table2229[[#This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IF(Table2229[[#This Row],[Daily Points]]="",NA(),Table2229[[#This Row],[Daily Points]]/Table2229[[#This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IF(Table2229[[#This Row],[Daily Points]]="",NA(),Table2229[[#This Row],[Daily Points]]/Table2229[[#This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IF(Table2229[[#This Row],[Daily Points]]="",NA(),Table2229[[#This Row],[Daily Points]]/Table2229[[#This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IF(Table2229[[#This Row],[Daily Points]]="",NA(),Table2229[[#This Row],[Daily Points]]/Table2229[[#This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IF(Table2229[[#This Row],[Daily Points]]="",NA(),Table2229[[#This Row],[Daily Points]]/Table2229[[#This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IF(Table2229[[#This Row],[Daily Points]]="",NA(),Table2229[[#This Row],[Daily Points]]/Table2229[[#This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IF(Table2229[[#This Row],[Daily Points]]="",NA(),Table2229[[#This Row],[Daily Points]]/Table2229[[#This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IF(Table2229[[#This Row],[Daily Points]]="",NA(),Table2229[[#This Row],[Daily Points]]/Table2229[[#This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IF(Table2229[[#This Row],[Daily Points]]="",NA(),Table2229[[#This Row],[Daily Points]]/Table2229[[#This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IF(Table2229[[#This Row],[Daily Points]]="",NA(),Table2229[[#This Row],[Daily Points]]/Table2229[[#This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IF(Table2229[[#This Row],[Daily Points]]="",NA(),Table2229[[#This Row],[Daily Points]]/Table2229[[#This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IF(Table2229[[#This Row],[Daily Points]]="",NA(),Table2229[[#This Row],[Daily Points]]/Table2229[[#This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IF(Table2229[[#This Row],[Daily Points]]="",NA(),Table2229[[#This Row],[Daily Points]]/Table2229[[#This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IF(Table2229[[#This Row],[Daily Points]]="",NA(),Table2229[[#This Row],[Daily Points]]/Table2229[[#This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IF(Table2229[[#This Row],[Daily Points]]="",NA(),Table2229[[#This Row],[Daily Points]]/Table2229[[#This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IF(Table2229[[#This Row],[Daily Points]]="",NA(),Table2229[[#This Row],[Daily Points]]/Table2229[[#This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IF(Table2229[[#This Row],[Daily Points]]="",NA(),Table2229[[#This Row],[Daily Points]]/Table2229[[#This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IF(Table2229[[#This Row],[Daily Points]]="",NA(),Table2229[[#This Row],[Daily Points]]/Table2229[[#This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IF(Table2229[[#This Row],[Daily Points]]="",NA(),Table2229[[#This Row],[Daily Points]]/Table2229[[#This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IF(Table2229[[#This Row],[Daily Points]]="",NA(),Table2229[[#This Row],[Daily Points]]/Table2229[[#This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IF(Table2229[[#This Row],[Daily Points]]="",NA(),Table2229[[#This Row],[Daily Points]]/Table2229[[#This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IF(Table2229[[#This Row],[Daily Points]]="",NA(),Table2229[[#This Row],[Daily Points]]/Table2229[[#This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IF(Table2229[[#This Row],[Daily Points]]="",NA(),Table2229[[#This Row],[Daily Points]]/Table2229[[#This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IF(Table2229[[#This Row],[Daily Points]]="",NA(),Table2229[[#This Row],[Daily Points]]/Table2229[[#This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IF(Table2229[[#This Row],[Daily Points]]="",NA(),Table2229[[#This Row],[Daily Points]]/Table2229[[#This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IF(Table2229[[#This Row],[Daily Points]]="",NA(),Table2229[[#This Row],[Daily Points]]/Table2229[[#This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IF(Table2229[[#This Row],[Daily Points]]="",NA(),Table2229[[#This Row],[Daily Points]]/Table2229[[#This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IF(Table2229[[#This Row],[Daily Points]]="",NA(),Table2229[[#This Row],[Daily Points]]/Table2229[[#This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IF(Table2229[[#This Row],[Daily Points]]="",NA(),Table2229[[#This Row],[Daily Points]]/Table2229[[#This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IF(Table2229[[#This Row],[Daily Points]]="",NA(),Table2229[[#This Row],[Daily Points]]/Table2229[[#This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IF(Table2229[[#This Row],[Daily Points]]="",NA(),Table2229[[#This Row],[Daily Points]]/Table2229[[#This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IF(Table2229[[#This Row],[Daily Points]]="",NA(),Table2229[[#This Row],[Daily Points]]/Table2229[[#This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IF(Table2229[[#This Row],[Daily Points]]="",NA(),Table2229[[#This Row],[Daily Points]]/Table2229[[#This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IF(Table2229[[#This Row],[Daily Points]]="",NA(),Table2229[[#This Row],[Daily Points]]/Table2229[[#This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IF(Table2229[[#This Row],[Daily Points]]="",NA(),Table2229[[#This Row],[Daily Points]]/Table2229[[#This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IF(Table2229[[#This Row],[Daily Points]]="",NA(),Table2229[[#This Row],[Daily Points]]/Table2229[[#This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IF(Table2229[[#This Row],[Daily Points]]="",NA(),Table2229[[#This Row],[Daily Points]]/Table2229[[#This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IF(Table2229[[#This Row],[Daily Points]]="",NA(),Table2229[[#This Row],[Daily Points]]/Table2229[[#This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IF(Table2229[[#This Row],[Daily Points]]="",NA(),Table2229[[#This Row],[Daily Points]]/Table2229[[#This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IF(Table2229[[#This Row],[Daily Points]]="",NA(),Table2229[[#This Row],[Daily Points]]/Table2229[[#This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IF(Table2229[[#This Row],[Daily Points]]="",NA(),Table2229[[#This Row],[Daily Points]]/Table2229[[#This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IF(Table2229[[#This Row],[Daily Points]]="",NA(),Table2229[[#This Row],[Daily Points]]/Table2229[[#This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IF(Table2229[[#This Row],[Daily Points]]="",NA(),Table2229[[#This Row],[Daily Points]]/Table2229[[#This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IF(Table2229[[#This Row],[Daily Points]]="",NA(),Table2229[[#This Row],[Daily Points]]/Table2229[[#This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IF(Table2229[[#This Row],[Daily Points]]="",NA(),Table2229[[#This Row],[Daily Points]]/Table2229[[#This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IF(Table2229[[#This Row],[Daily Points]]="",NA(),Table2229[[#This Row],[Daily Points]]/Table2229[[#This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IF(Table2229[[#This Row],[Daily Points]]="",NA(),Table2229[[#This Row],[Daily Points]]/Table2229[[#This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IF(Table2229[[#This Row],[Daily Points]]="",NA(),Table2229[[#This Row],[Daily Points]]/Table2229[[#This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IF(Table2229[[#This Row],[Daily Points]]="",NA(),Table2229[[#This Row],[Daily Points]]/Table2229[[#This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IF(Table2229[[#This Row],[Daily Points]]="",NA(),Table2229[[#This Row],[Daily Points]]/Table2229[[#This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IF(Table2229[[#This Row],[Daily Points]]="",NA(),Table2229[[#This Row],[Daily Points]]/Table2229[[#This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IF(Table2229[[#This Row],[Daily Points]]="",NA(),Table2229[[#This Row],[Daily Points]]/Table2229[[#This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IF(Table2229[[#This Row],[Daily Points]]="",NA(),Table2229[[#This Row],[Daily Points]]/Table2229[[#This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IF(Table2229[[#This Row],[Daily Points]]="",NA(),Table2229[[#This Row],[Daily Points]]/Table2229[[#This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IF(Table2229[[#This Row],[Daily Points]]="",NA(),Table2229[[#This Row],[Daily Points]]/Table2229[[#This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IF(Table2229[[#This Row],[Daily Points]]="",NA(),Table2229[[#This Row],[Daily Points]]/Table2229[[#This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IF(Table2229[[#This Row],[Daily Points]]="",NA(),Table2229[[#This Row],[Daily Points]]/Table2229[[#This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IF(Table2229[[#This Row],[Daily Points]]="",NA(),Table2229[[#This Row],[Daily Points]]/Table2229[[#This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IF(Table2229[[#This Row],[Daily Points]]="",NA(),Table2229[[#This Row],[Daily Points]]/Table2229[[#This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IF(Table2229[[#This Row],[Daily Points]]="",NA(),Table2229[[#This Row],[Daily Points]]/Table2229[[#This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IF(Table2229[[#This Row],[Daily Points]]="",NA(),Table2229[[#This Row],[Daily Points]]/Table2229[[#This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IF(Table2229[[#This Row],[Daily Points]]="",NA(),Table2229[[#This Row],[Daily Points]]/Table2229[[#This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IF(Table2229[[#This Row],[Daily Points]]="",NA(),Table2229[[#This Row],[Daily Points]]/Table2229[[#This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IF(Table2229[[#This Row],[Daily Points]]="",NA(),Table2229[[#This Row],[Daily Points]]/Table2229[[#This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IF(Table2229[[#This Row],[Daily Points]]="",NA(),Table2229[[#This Row],[Daily Points]]/Table2229[[#This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IF(Table2229[[#This Row],[Daily Points]]="",NA(),Table2229[[#This Row],[Daily Points]]/Table2229[[#This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IF(Table2229[[#This Row],[Daily Points]]="",NA(),Table2229[[#This Row],[Daily Points]]/Table2229[[#This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IF(Table2229[[#This Row],[Daily Points]]="",NA(),Table2229[[#This Row],[Daily Points]]/Table2229[[#This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IF(Table2229[[#This Row],[Daily Points]]="",NA(),Table2229[[#This Row],[Daily Points]]/Table2229[[#This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IF(Table2229[[#This Row],[Daily Points]]="",NA(),Table2229[[#This Row],[Daily Points]]/Table2229[[#This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IF(Table2229[[#This Row],[Daily Points]]="",NA(),Table2229[[#This Row],[Daily Points]]/Table2229[[#This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IF(Table2229[[#This Row],[Daily Points]]="",NA(),Table2229[[#This Row],[Daily Points]]/Table2229[[#This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IF(Table2229[[#This Row],[Daily Points]]="",NA(),Table2229[[#This Row],[Daily Points]]/Table2229[[#This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IF(Table2229[[#This Row],[Daily Points]]="",NA(),Table2229[[#This Row],[Daily Points]]/Table2229[[#This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IF(Table2229[[#This Row],[Daily Points]]="",NA(),Table2229[[#This Row],[Daily Points]]/Table2229[[#This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IF(Table2229[[#This Row],[Daily Points]]="",NA(),Table2229[[#This Row],[Daily Points]]/Table2229[[#This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IF(Table2229[[#This Row],[Daily Points]]="",NA(),Table2229[[#This Row],[Daily Points]]/Table2229[[#This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IF(Table2229[[#This Row],[Daily Points]]="",NA(),Table2229[[#This Row],[Daily Points]]/Table2229[[#This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IF(Table2229[[#This Row],[Daily Points]]="",NA(),Table2229[[#This Row],[Daily Points]]/Table2229[[#This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IF(Table2229[[#This Row],[Daily Points]]="",NA(),Table2229[[#This Row],[Daily Points]]/Table2229[[#This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IF(Table2229[[#This Row],[Daily Points]]="",NA(),Table2229[[#This Row],[Daily Points]]/Table2229[[#This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IF(Table2229[[#This Row],[Daily Points]]="",NA(),Table2229[[#This Row],[Daily Points]]/Table2229[[#This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IF(Table2229[[#This Row],[Daily Points]]="",NA(),Table2229[[#This Row],[Daily Points]]/Table2229[[#This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IF(Table2229[[#This Row],[Daily Points]]="",NA(),Table2229[[#This Row],[Daily Points]]/Table2229[[#This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IF(Table2229[[#This Row],[Daily Points]]="",NA(),Table2229[[#This Row],[Daily Points]]/Table2229[[#This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IF(Table2229[[#This Row],[Daily Points]]="",NA(),Table2229[[#This Row],[Daily Points]]/Table2229[[#This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IF(Table2229[[#This Row],[Daily Points]]="",NA(),Table2229[[#This Row],[Daily Points]]/Table2229[[#This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IF(Table2229[[#This Row],[Daily Points]]="",NA(),Table2229[[#This Row],[Daily Points]]/Table2229[[#This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IF(Table2229[[#This Row],[Daily Points]]="",NA(),Table2229[[#This Row],[Daily Points]]/Table2229[[#This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IF(Table2229[[#This Row],[Daily Points]]="",NA(),Table2229[[#This Row],[Daily Points]]/Table2229[[#This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IF(Table2229[[#This Row],[Daily Points]]="",NA(),Table2229[[#This Row],[Daily Points]]/Table2229[[#This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IF(Table2229[[#This Row],[Daily Points]]="",NA(),Table2229[[#This Row],[Daily Points]]/Table2229[[#This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IF(Table2229[[#This Row],[Daily Points]]="",NA(),Table2229[[#This Row],[Daily Points]]/Table2229[[#This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IF(Table2229[[#This Row],[Daily Points]]="",NA(),Table2229[[#This Row],[Daily Points]]/Table2229[[#This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IF(Table2229[[#This Row],[Daily Points]]="",NA(),Table2229[[#This Row],[Daily Points]]/Table2229[[#This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IF(Table2229[[#This Row],[Daily Points]]="",NA(),Table2229[[#This Row],[Daily Points]]/Table2229[[#This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IF(Table2229[[#This Row],[Daily Points]]="",NA(),Table2229[[#This Row],[Daily Points]]/Table2229[[#This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IF(Table2229[[#This Row],[Daily Points]]="",NA(),Table2229[[#This Row],[Daily Points]]/Table2229[[#This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IF(Table2229[[#This Row],[Daily Points]]="",NA(),Table2229[[#This Row],[Daily Points]]/Table2229[[#This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IF(Table2229[[#This Row],[Daily Points]]="",NA(),Table2229[[#This Row],[Daily Points]]/Table2229[[#This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IF(Table2229[[#This Row],[Daily Points]]="",NA(),Table2229[[#This Row],[Daily Points]]/Table2229[[#This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IF(Table2229[[#This Row],[Daily Points]]="",NA(),Table2229[[#This Row],[Daily Points]]/Table2229[[#This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IF(Table2229[[#This Row],[Daily Points]]="",NA(),Table2229[[#This Row],[Daily Points]]/Table2229[[#This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IF(Table2229[[#This Row],[Daily Points]]="",NA(),Table2229[[#This Row],[Daily Points]]/Table2229[[#This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IF(Table2229[[#This Row],[Daily Points]]="",NA(),Table2229[[#This Row],[Daily Points]]/Table2229[[#This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IF(Table2229[[#This Row],[Daily Points]]="",NA(),Table2229[[#This Row],[Daily Points]]/Table2229[[#This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IF(Table2229[[#This Row],[Daily Points]]="",NA(),Table2229[[#This Row],[Daily Points]]/Table2229[[#This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IF(Table2229[[#This Row],[Daily Points]]="",NA(),Table2229[[#This Row],[Daily Points]]/Table2229[[#This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IF(Table2229[[#This Row],[Daily Points]]="",NA(),Table2229[[#This Row],[Daily Points]]/Table2229[[#This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IF(Table2229[[#This Row],[Daily Points]]="",NA(),Table2229[[#This Row],[Daily Points]]/Table2229[[#This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IF(Table2229[[#This Row],[Daily Points]]="",NA(),Table2229[[#This Row],[Daily Points]]/Table2229[[#This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IF(Table2229[[#This Row],[Daily Points]]="",NA(),Table2229[[#This Row],[Daily Points]]/Table2229[[#This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IF(Table2229[[#This Row],[Daily Points]]="",NA(),Table2229[[#This Row],[Daily Points]]/Table2229[[#This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IF(Table2229[[#This Row],[Daily Points]]="",NA(),Table2229[[#This Row],[Daily Points]]/Table2229[[#This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IF(Table2229[[#This Row],[Daily Points]]="",NA(),Table2229[[#This Row],[Daily Points]]/Table2229[[#This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IF(Table2229[[#This Row],[Daily Points]]="",NA(),Table2229[[#This Row],[Daily Points]]/Table2229[[#This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IF(Table2229[[#This Row],[Daily Points]]="",NA(),Table2229[[#This Row],[Daily Points]]/Table2229[[#This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IF(Table2229[[#This Row],[Daily Points]]="",NA(),Table2229[[#This Row],[Daily Points]]/Table2229[[#This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IF(Table2229[[#This Row],[Daily Points]]="",NA(),Table2229[[#This Row],[Daily Points]]/Table2229[[#This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IF(Table2229[[#This Row],[Daily Points]]="",NA(),Table2229[[#This Row],[Daily Points]]/Table2229[[#This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IF(Table2229[[#This Row],[Daily Points]]="",NA(),Table2229[[#This Row],[Daily Points]]/Table2229[[#This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IF(Table2229[[#This Row],[Daily Points]]="",NA(),Table2229[[#This Row],[Daily Points]]/Table2229[[#This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IF(Table2229[[#This Row],[Daily Points]]="",NA(),Table2229[[#This Row],[Daily Points]]/Table2229[[#This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IF(Table2229[[#This Row],[Daily Points]]="",NA(),Table2229[[#This Row],[Daily Points]]/Table2229[[#This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IF(Table2229[[#This Row],[Daily Points]]="",NA(),Table2229[[#This Row],[Daily Points]]/Table2229[[#This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IF(Table2229[[#This Row],[Daily Points]]="",NA(),Table2229[[#This Row],[Daily Points]]/Table2229[[#This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IF(Table2229[[#This Row],[Daily Points]]="",NA(),Table2229[[#This Row],[Daily Points]]/Table2229[[#This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IF(Table2229[[#This Row],[Daily Points]]="",NA(),Table2229[[#This Row],[Daily Points]]/Table2229[[#This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IF(Table2229[[#This Row],[Daily Points]]="",NA(),Table2229[[#This Row],[Daily Points]]/Table2229[[#This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IF(Table2229[[#This Row],[Daily Points]]="",NA(),Table2229[[#This Row],[Daily Points]]/Table2229[[#This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IF(Table2229[[#This Row],[Daily Points]]="",NA(),Table2229[[#This Row],[Daily Points]]/Table2229[[#This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IF(Table2229[[#This Row],[Daily Points]]="",NA(),Table2229[[#This Row],[Daily Points]]/Table2229[[#This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IF(Table2229[[#This Row],[Daily Points]]="",NA(),Table2229[[#This Row],[Daily Points]]/Table2229[[#This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IF(Table2229[[#This Row],[Daily Points]]="",NA(),Table2229[[#This Row],[Daily Points]]/Table2229[[#This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IF(Table2229[[#This Row],[Daily Points]]="",NA(),Table2229[[#This Row],[Daily Points]]/Table2229[[#This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IF(Table2229[[#This Row],[Daily Points]]="",NA(),Table2229[[#This Row],[Daily Points]]/Table2229[[#This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IF(Table2229[[#This Row],[Daily Points]]="",NA(),Table2229[[#This Row],[Daily Points]]/Table2229[[#This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IF(Table2229[[#This Row],[Daily Points]]="",NA(),Table2229[[#This Row],[Daily Points]]/Table2229[[#This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IF(Table2229[[#This Row],[Daily Points]]="",NA(),Table2229[[#This Row],[Daily Points]]/Table2229[[#This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IF(Table2229[[#This Row],[Daily Points]]="",NA(),Table2229[[#This Row],[Daily Points]]/Table2229[[#This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IF(Table2229[[#This Row],[Daily Points]]="",NA(),Table2229[[#This Row],[Daily Points]]/Table2229[[#This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IF(Table2229[[#This Row],[Daily Points]]="",NA(),Table2229[[#This Row],[Daily Points]]/Table2229[[#This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IF(Table2229[[#This Row],[Daily Points]]="",NA(),Table2229[[#This Row],[Daily Points]]/Table2229[[#This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IF(Table2229[[#This Row],[Daily Points]]="",NA(),Table2229[[#This Row],[Daily Points]]/Table2229[[#This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IF(Table2229[[#This Row],[Daily Points]]="",NA(),Table2229[[#This Row],[Daily Points]]/Table2229[[#This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IF(Table2229[[#This Row],[Daily Points]]="",NA(),Table2229[[#This Row],[Daily Points]]/Table2229[[#This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IF(Table2229[[#This Row],[Daily Points]]="",NA(),Table2229[[#This Row],[Daily Points]]/Table2229[[#This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IF(Table2229[[#This Row],[Daily Points]]="",NA(),Table2229[[#This Row],[Daily Points]]/Table2229[[#This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IF(Table2229[[#This Row],[Daily Points]]="",NA(),Table2229[[#This Row],[Daily Points]]/Table2229[[#This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IF(Table2229[[#This Row],[Daily Points]]="",NA(),Table2229[[#This Row],[Daily Points]]/Table2229[[#This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IF(Table2229[[#This Row],[Daily Points]]="",NA(),Table2229[[#This Row],[Daily Points]]/Table2229[[#This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IF(Table2229[[#This Row],[Daily Points]]="",NA(),Table2229[[#This Row],[Daily Points]]/Table2229[[#This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IF(Table2229[[#This Row],[Daily Points]]="",NA(),Table2229[[#This Row],[Daily Points]]/Table2229[[#This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IF(Table2229[[#This Row],[Daily Points]]="",NA(),Table2229[[#This Row],[Daily Points]]/Table2229[[#This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IF(Table2229[[#This Row],[Daily Points]]="",NA(),Table2229[[#This Row],[Daily Points]]/Table2229[[#This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IF(Table2229[[#This Row],[Daily Points]]="",NA(),Table2229[[#This Row],[Daily Points]]/Table2229[[#This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IF(Table2229[[#This Row],[Daily Points]]="",NA(),Table2229[[#This Row],[Daily Points]]/Table2229[[#This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IF(Table2229[[#This Row],[Daily Points]]="",NA(),Table2229[[#This Row],[Daily Points]]/Table2229[[#This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IF(Table2229[[#This Row],[Daily Points]]="",NA(),Table2229[[#This Row],[Daily Points]]/Table2229[[#This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IF(Table2229[[#This Row],[Daily Points]]="",NA(),Table2229[[#This Row],[Daily Points]]/Table2229[[#This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IF(Table2229[[#This Row],[Daily Points]]="",NA(),Table2229[[#This Row],[Daily Points]]/Table2229[[#This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IF(Table2229[[#This Row],[Daily Points]]="",NA(),Table2229[[#This Row],[Daily Points]]/Table2229[[#This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IF(Table2229[[#This Row],[Daily Points]]="",NA(),Table2229[[#This Row],[Daily Points]]/Table2229[[#This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IF(Table2229[[#This Row],[Daily Points]]="",NA(),Table2229[[#This Row],[Daily Points]]/Table2229[[#This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IF(Table2229[[#This Row],[Daily Points]]="",NA(),Table2229[[#This Row],[Daily Points]]/Table2229[[#This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IF(Table2229[[#This Row],[Daily Points]]="",NA(),Table2229[[#This Row],[Daily Points]]/Table2229[[#This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IF(Table2229[[#This Row],[Daily Points]]="",NA(),Table2229[[#This Row],[Daily Points]]/Table2229[[#This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IF(Table2229[[#This Row],[Daily Points]]="",NA(),Table2229[[#This Row],[Daily Points]]/Table2229[[#This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PoMtPzuMW+/3fHkJmO6jqRGYTRm4i1FiznU0H02tKvVA5LmpsACdcAPJhgsA1WB+H+ceQPCVGimCqROuC6MPwQ==" saltValue="x7E+5X7qrvMMlCrToJvwUw==" spinCount="100000" sheet="1" scenarios="1" selectLockedCells="1"/>
  <mergeCells count="4"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D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3.54296875" style="5" customWidth="1"/>
    <col min="3" max="3" width="13.54296875" style="8" customWidth="1"/>
    <col min="4" max="4" width="13.54296875" style="6" customWidth="1"/>
    <col min="5" max="5" width="13.54296875" style="7" customWidth="1"/>
    <col min="6" max="6" width="13.5429687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0.75" customHeight="1" x14ac:dyDescent="0.35"/>
    <row r="2" spans="1:18" s="5" customFormat="1" ht="26" x14ac:dyDescent="0.6">
      <c r="A2" s="54">
        <f>StudentInfo!B32</f>
        <v>0</v>
      </c>
      <c r="B2" s="55"/>
      <c r="C2" s="55"/>
      <c r="D2" s="55"/>
      <c r="E2" s="55"/>
      <c r="F2" s="55">
        <f>StudentInfo!V32</f>
        <v>0</v>
      </c>
      <c r="G2" s="55"/>
      <c r="H2" s="55"/>
      <c r="I2" s="55"/>
      <c r="J2" s="55"/>
    </row>
    <row r="3" spans="1:18" s="5" customFormat="1" ht="3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IF(Table2230[[#This Row],[Daily Points]]="",NA(),Table2230[[#This Row],[Daily Points]]/Table2230[[#This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IF(Table2230[[#This Row],[Daily Points]]="",NA(),Table2230[[#This Row],[Daily Points]]/Table2230[[#This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IF(Table2230[[#This Row],[Daily Points]]="",NA(),Table2230[[#This Row],[Daily Points]]/Table2230[[#This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IF(Table2230[[#This Row],[Daily Points]]="",NA(),Table2230[[#This Row],[Daily Points]]/Table2230[[#This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IF(Table2230[[#This Row],[Daily Points]]="",NA(),Table2230[[#This Row],[Daily Points]]/Table2230[[#This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IF(Table2230[[#This Row],[Daily Points]]="",NA(),Table2230[[#This Row],[Daily Points]]/Table2230[[#This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IF(Table2230[[#This Row],[Daily Points]]="",NA(),Table2230[[#This Row],[Daily Points]]/Table2230[[#This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IF(Table2230[[#This Row],[Daily Points]]="",NA(),Table2230[[#This Row],[Daily Points]]/Table2230[[#This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IF(Table2230[[#This Row],[Daily Points]]="",NA(),Table2230[[#This Row],[Daily Points]]/Table2230[[#This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IF(Table2230[[#This Row],[Daily Points]]="",NA(),Table2230[[#This Row],[Daily Points]]/Table2230[[#This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IF(Table2230[[#This Row],[Daily Points]]="",NA(),Table2230[[#This Row],[Daily Points]]/Table2230[[#This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IF(Table2230[[#This Row],[Daily Points]]="",NA(),Table2230[[#This Row],[Daily Points]]/Table2230[[#This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IF(Table2230[[#This Row],[Daily Points]]="",NA(),Table2230[[#This Row],[Daily Points]]/Table2230[[#This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IF(Table2230[[#This Row],[Daily Points]]="",NA(),Table2230[[#This Row],[Daily Points]]/Table2230[[#This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IF(Table2230[[#This Row],[Daily Points]]="",NA(),Table2230[[#This Row],[Daily Points]]/Table2230[[#This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IF(Table2230[[#This Row],[Daily Points]]="",NA(),Table2230[[#This Row],[Daily Points]]/Table2230[[#This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IF(Table2230[[#This Row],[Daily Points]]="",NA(),Table2230[[#This Row],[Daily Points]]/Table2230[[#This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IF(Table2230[[#This Row],[Daily Points]]="",NA(),Table2230[[#This Row],[Daily Points]]/Table2230[[#This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IF(Table2230[[#This Row],[Daily Points]]="",NA(),Table2230[[#This Row],[Daily Points]]/Table2230[[#This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IF(Table2230[[#This Row],[Daily Points]]="",NA(),Table2230[[#This Row],[Daily Points]]/Table2230[[#This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IF(Table2230[[#This Row],[Daily Points]]="",NA(),Table2230[[#This Row],[Daily Points]]/Table2230[[#This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IF(Table2230[[#This Row],[Daily Points]]="",NA(),Table2230[[#This Row],[Daily Points]]/Table2230[[#This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IF(Table2230[[#This Row],[Daily Points]]="",NA(),Table2230[[#This Row],[Daily Points]]/Table2230[[#This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IF(Table2230[[#This Row],[Daily Points]]="",NA(),Table2230[[#This Row],[Daily Points]]/Table2230[[#This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IF(Table2230[[#This Row],[Daily Points]]="",NA(),Table2230[[#This Row],[Daily Points]]/Table2230[[#This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IF(Table2230[[#This Row],[Daily Points]]="",NA(),Table2230[[#This Row],[Daily Points]]/Table2230[[#This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IF(Table2230[[#This Row],[Daily Points]]="",NA(),Table2230[[#This Row],[Daily Points]]/Table2230[[#This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IF(Table2230[[#This Row],[Daily Points]]="",NA(),Table2230[[#This Row],[Daily Points]]/Table2230[[#This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IF(Table2230[[#This Row],[Daily Points]]="",NA(),Table2230[[#This Row],[Daily Points]]/Table2230[[#This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IF(Table2230[[#This Row],[Daily Points]]="",NA(),Table2230[[#This Row],[Daily Points]]/Table2230[[#This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IF(Table2230[[#This Row],[Daily Points]]="",NA(),Table2230[[#This Row],[Daily Points]]/Table2230[[#This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IF(Table2230[[#This Row],[Daily Points]]="",NA(),Table2230[[#This Row],[Daily Points]]/Table2230[[#This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IF(Table2230[[#This Row],[Daily Points]]="",NA(),Table2230[[#This Row],[Daily Points]]/Table2230[[#This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IF(Table2230[[#This Row],[Daily Points]]="",NA(),Table2230[[#This Row],[Daily Points]]/Table2230[[#This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IF(Table2230[[#This Row],[Daily Points]]="",NA(),Table2230[[#This Row],[Daily Points]]/Table2230[[#This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IF(Table2230[[#This Row],[Daily Points]]="",NA(),Table2230[[#This Row],[Daily Points]]/Table2230[[#This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IF(Table2230[[#This Row],[Daily Points]]="",NA(),Table2230[[#This Row],[Daily Points]]/Table2230[[#This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IF(Table2230[[#This Row],[Daily Points]]="",NA(),Table2230[[#This Row],[Daily Points]]/Table2230[[#This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IF(Table2230[[#This Row],[Daily Points]]="",NA(),Table2230[[#This Row],[Daily Points]]/Table2230[[#This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IF(Table2230[[#This Row],[Daily Points]]="",NA(),Table2230[[#This Row],[Daily Points]]/Table2230[[#This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IF(Table2230[[#This Row],[Daily Points]]="",NA(),Table2230[[#This Row],[Daily Points]]/Table2230[[#This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IF(Table2230[[#This Row],[Daily Points]]="",NA(),Table2230[[#This Row],[Daily Points]]/Table2230[[#This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IF(Table2230[[#This Row],[Daily Points]]="",NA(),Table2230[[#This Row],[Daily Points]]/Table2230[[#This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IF(Table2230[[#This Row],[Daily Points]]="",NA(),Table2230[[#This Row],[Daily Points]]/Table2230[[#This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IF(Table2230[[#This Row],[Daily Points]]="",NA(),Table2230[[#This Row],[Daily Points]]/Table2230[[#This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IF(Table2230[[#This Row],[Daily Points]]="",NA(),Table2230[[#This Row],[Daily Points]]/Table2230[[#This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IF(Table2230[[#This Row],[Daily Points]]="",NA(),Table2230[[#This Row],[Daily Points]]/Table2230[[#This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IF(Table2230[[#This Row],[Daily Points]]="",NA(),Table2230[[#This Row],[Daily Points]]/Table2230[[#This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IF(Table2230[[#This Row],[Daily Points]]="",NA(),Table2230[[#This Row],[Daily Points]]/Table2230[[#This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IF(Table2230[[#This Row],[Daily Points]]="",NA(),Table2230[[#This Row],[Daily Points]]/Table2230[[#This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IF(Table2230[[#This Row],[Daily Points]]="",NA(),Table2230[[#This Row],[Daily Points]]/Table2230[[#This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IF(Table2230[[#This Row],[Daily Points]]="",NA(),Table2230[[#This Row],[Daily Points]]/Table2230[[#This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IF(Table2230[[#This Row],[Daily Points]]="",NA(),Table2230[[#This Row],[Daily Points]]/Table2230[[#This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IF(Table2230[[#This Row],[Daily Points]]="",NA(),Table2230[[#This Row],[Daily Points]]/Table2230[[#This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IF(Table2230[[#This Row],[Daily Points]]="",NA(),Table2230[[#This Row],[Daily Points]]/Table2230[[#This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IF(Table2230[[#This Row],[Daily Points]]="",NA(),Table2230[[#This Row],[Daily Points]]/Table2230[[#This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IF(Table2230[[#This Row],[Daily Points]]="",NA(),Table2230[[#This Row],[Daily Points]]/Table2230[[#This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IF(Table2230[[#This Row],[Daily Points]]="",NA(),Table2230[[#This Row],[Daily Points]]/Table2230[[#This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IF(Table2230[[#This Row],[Daily Points]]="",NA(),Table2230[[#This Row],[Daily Points]]/Table2230[[#This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IF(Table2230[[#This Row],[Daily Points]]="",NA(),Table2230[[#This Row],[Daily Points]]/Table2230[[#This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IF(Table2230[[#This Row],[Daily Points]]="",NA(),Table2230[[#This Row],[Daily Points]]/Table2230[[#This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IF(Table2230[[#This Row],[Daily Points]]="",NA(),Table2230[[#This Row],[Daily Points]]/Table2230[[#This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IF(Table2230[[#This Row],[Daily Points]]="",NA(),Table2230[[#This Row],[Daily Points]]/Table2230[[#This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IF(Table2230[[#This Row],[Daily Points]]="",NA(),Table2230[[#This Row],[Daily Points]]/Table2230[[#This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IF(Table2230[[#This Row],[Daily Points]]="",NA(),Table2230[[#This Row],[Daily Points]]/Table2230[[#This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IF(Table2230[[#This Row],[Daily Points]]="",NA(),Table2230[[#This Row],[Daily Points]]/Table2230[[#This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IF(Table2230[[#This Row],[Daily Points]]="",NA(),Table2230[[#This Row],[Daily Points]]/Table2230[[#This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IF(Table2230[[#This Row],[Daily Points]]="",NA(),Table2230[[#This Row],[Daily Points]]/Table2230[[#This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IF(Table2230[[#This Row],[Daily Points]]="",NA(),Table2230[[#This Row],[Daily Points]]/Table2230[[#This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IF(Table2230[[#This Row],[Daily Points]]="",NA(),Table2230[[#This Row],[Daily Points]]/Table2230[[#This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IF(Table2230[[#This Row],[Daily Points]]="",NA(),Table2230[[#This Row],[Daily Points]]/Table2230[[#This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IF(Table2230[[#This Row],[Daily Points]]="",NA(),Table2230[[#This Row],[Daily Points]]/Table2230[[#This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IF(Table2230[[#This Row],[Daily Points]]="",NA(),Table2230[[#This Row],[Daily Points]]/Table2230[[#This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IF(Table2230[[#This Row],[Daily Points]]="",NA(),Table2230[[#This Row],[Daily Points]]/Table2230[[#This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IF(Table2230[[#This Row],[Daily Points]]="",NA(),Table2230[[#This Row],[Daily Points]]/Table2230[[#This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IF(Table2230[[#This Row],[Daily Points]]="",NA(),Table2230[[#This Row],[Daily Points]]/Table2230[[#This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IF(Table2230[[#This Row],[Daily Points]]="",NA(),Table2230[[#This Row],[Daily Points]]/Table2230[[#This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IF(Table2230[[#This Row],[Daily Points]]="",NA(),Table2230[[#This Row],[Daily Points]]/Table2230[[#This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IF(Table2230[[#This Row],[Daily Points]]="",NA(),Table2230[[#This Row],[Daily Points]]/Table2230[[#This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IF(Table2230[[#This Row],[Daily Points]]="",NA(),Table2230[[#This Row],[Daily Points]]/Table2230[[#This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IF(Table2230[[#This Row],[Daily Points]]="",NA(),Table2230[[#This Row],[Daily Points]]/Table2230[[#This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IF(Table2230[[#This Row],[Daily Points]]="",NA(),Table2230[[#This Row],[Daily Points]]/Table2230[[#This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IF(Table2230[[#This Row],[Daily Points]]="",NA(),Table2230[[#This Row],[Daily Points]]/Table2230[[#This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IF(Table2230[[#This Row],[Daily Points]]="",NA(),Table2230[[#This Row],[Daily Points]]/Table2230[[#This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IF(Table2230[[#This Row],[Daily Points]]="",NA(),Table2230[[#This Row],[Daily Points]]/Table2230[[#This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IF(Table2230[[#This Row],[Daily Points]]="",NA(),Table2230[[#This Row],[Daily Points]]/Table2230[[#This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IF(Table2230[[#This Row],[Daily Points]]="",NA(),Table2230[[#This Row],[Daily Points]]/Table2230[[#This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IF(Table2230[[#This Row],[Daily Points]]="",NA(),Table2230[[#This Row],[Daily Points]]/Table2230[[#This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IF(Table2230[[#This Row],[Daily Points]]="",NA(),Table2230[[#This Row],[Daily Points]]/Table2230[[#This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IF(Table2230[[#This Row],[Daily Points]]="",NA(),Table2230[[#This Row],[Daily Points]]/Table2230[[#This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IF(Table2230[[#This Row],[Daily Points]]="",NA(),Table2230[[#This Row],[Daily Points]]/Table2230[[#This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IF(Table2230[[#This Row],[Daily Points]]="",NA(),Table2230[[#This Row],[Daily Points]]/Table2230[[#This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IF(Table2230[[#This Row],[Daily Points]]="",NA(),Table2230[[#This Row],[Daily Points]]/Table2230[[#This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IF(Table2230[[#This Row],[Daily Points]]="",NA(),Table2230[[#This Row],[Daily Points]]/Table2230[[#This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IF(Table2230[[#This Row],[Daily Points]]="",NA(),Table2230[[#This Row],[Daily Points]]/Table2230[[#This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IF(Table2230[[#This Row],[Daily Points]]="",NA(),Table2230[[#This Row],[Daily Points]]/Table2230[[#This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IF(Table2230[[#This Row],[Daily Points]]="",NA(),Table2230[[#This Row],[Daily Points]]/Table2230[[#This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IF(Table2230[[#This Row],[Daily Points]]="",NA(),Table2230[[#This Row],[Daily Points]]/Table2230[[#This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IF(Table2230[[#This Row],[Daily Points]]="",NA(),Table2230[[#This Row],[Daily Points]]/Table2230[[#This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IF(Table2230[[#This Row],[Daily Points]]="",NA(),Table2230[[#This Row],[Daily Points]]/Table2230[[#This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IF(Table2230[[#This Row],[Daily Points]]="",NA(),Table2230[[#This Row],[Daily Points]]/Table2230[[#This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IF(Table2230[[#This Row],[Daily Points]]="",NA(),Table2230[[#This Row],[Daily Points]]/Table2230[[#This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IF(Table2230[[#This Row],[Daily Points]]="",NA(),Table2230[[#This Row],[Daily Points]]/Table2230[[#This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IF(Table2230[[#This Row],[Daily Points]]="",NA(),Table2230[[#This Row],[Daily Points]]/Table2230[[#This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IF(Table2230[[#This Row],[Daily Points]]="",NA(),Table2230[[#This Row],[Daily Points]]/Table2230[[#This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IF(Table2230[[#This Row],[Daily Points]]="",NA(),Table2230[[#This Row],[Daily Points]]/Table2230[[#This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IF(Table2230[[#This Row],[Daily Points]]="",NA(),Table2230[[#This Row],[Daily Points]]/Table2230[[#This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IF(Table2230[[#This Row],[Daily Points]]="",NA(),Table2230[[#This Row],[Daily Points]]/Table2230[[#This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IF(Table2230[[#This Row],[Daily Points]]="",NA(),Table2230[[#This Row],[Daily Points]]/Table2230[[#This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IF(Table2230[[#This Row],[Daily Points]]="",NA(),Table2230[[#This Row],[Daily Points]]/Table2230[[#This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IF(Table2230[[#This Row],[Daily Points]]="",NA(),Table2230[[#This Row],[Daily Points]]/Table2230[[#This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IF(Table2230[[#This Row],[Daily Points]]="",NA(),Table2230[[#This Row],[Daily Points]]/Table2230[[#This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IF(Table2230[[#This Row],[Daily Points]]="",NA(),Table2230[[#This Row],[Daily Points]]/Table2230[[#This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IF(Table2230[[#This Row],[Daily Points]]="",NA(),Table2230[[#This Row],[Daily Points]]/Table2230[[#This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IF(Table2230[[#This Row],[Daily Points]]="",NA(),Table2230[[#This Row],[Daily Points]]/Table2230[[#This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IF(Table2230[[#This Row],[Daily Points]]="",NA(),Table2230[[#This Row],[Daily Points]]/Table2230[[#This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IF(Table2230[[#This Row],[Daily Points]]="",NA(),Table2230[[#This Row],[Daily Points]]/Table2230[[#This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IF(Table2230[[#This Row],[Daily Points]]="",NA(),Table2230[[#This Row],[Daily Points]]/Table2230[[#This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IF(Table2230[[#This Row],[Daily Points]]="",NA(),Table2230[[#This Row],[Daily Points]]/Table2230[[#This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IF(Table2230[[#This Row],[Daily Points]]="",NA(),Table2230[[#This Row],[Daily Points]]/Table2230[[#This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IF(Table2230[[#This Row],[Daily Points]]="",NA(),Table2230[[#This Row],[Daily Points]]/Table2230[[#This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IF(Table2230[[#This Row],[Daily Points]]="",NA(),Table2230[[#This Row],[Daily Points]]/Table2230[[#This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IF(Table2230[[#This Row],[Daily Points]]="",NA(),Table2230[[#This Row],[Daily Points]]/Table2230[[#This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IF(Table2230[[#This Row],[Daily Points]]="",NA(),Table2230[[#This Row],[Daily Points]]/Table2230[[#This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IF(Table2230[[#This Row],[Daily Points]]="",NA(),Table2230[[#This Row],[Daily Points]]/Table2230[[#This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IF(Table2230[[#This Row],[Daily Points]]="",NA(),Table2230[[#This Row],[Daily Points]]/Table2230[[#This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IF(Table2230[[#This Row],[Daily Points]]="",NA(),Table2230[[#This Row],[Daily Points]]/Table2230[[#This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IF(Table2230[[#This Row],[Daily Points]]="",NA(),Table2230[[#This Row],[Daily Points]]/Table2230[[#This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IF(Table2230[[#This Row],[Daily Points]]="",NA(),Table2230[[#This Row],[Daily Points]]/Table2230[[#This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IF(Table2230[[#This Row],[Daily Points]]="",NA(),Table2230[[#This Row],[Daily Points]]/Table2230[[#This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IF(Table2230[[#This Row],[Daily Points]]="",NA(),Table2230[[#This Row],[Daily Points]]/Table2230[[#This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IF(Table2230[[#This Row],[Daily Points]]="",NA(),Table2230[[#This Row],[Daily Points]]/Table2230[[#This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IF(Table2230[[#This Row],[Daily Points]]="",NA(),Table2230[[#This Row],[Daily Points]]/Table2230[[#This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IF(Table2230[[#This Row],[Daily Points]]="",NA(),Table2230[[#This Row],[Daily Points]]/Table2230[[#This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IF(Table2230[[#This Row],[Daily Points]]="",NA(),Table2230[[#This Row],[Daily Points]]/Table2230[[#This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IF(Table2230[[#This Row],[Daily Points]]="",NA(),Table2230[[#This Row],[Daily Points]]/Table2230[[#This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IF(Table2230[[#This Row],[Daily Points]]="",NA(),Table2230[[#This Row],[Daily Points]]/Table2230[[#This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IF(Table2230[[#This Row],[Daily Points]]="",NA(),Table2230[[#This Row],[Daily Points]]/Table2230[[#This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IF(Table2230[[#This Row],[Daily Points]]="",NA(),Table2230[[#This Row],[Daily Points]]/Table2230[[#This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IF(Table2230[[#This Row],[Daily Points]]="",NA(),Table2230[[#This Row],[Daily Points]]/Table2230[[#This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IF(Table2230[[#This Row],[Daily Points]]="",NA(),Table2230[[#This Row],[Daily Points]]/Table2230[[#This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IF(Table2230[[#This Row],[Daily Points]]="",NA(),Table2230[[#This Row],[Daily Points]]/Table2230[[#This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IF(Table2230[[#This Row],[Daily Points]]="",NA(),Table2230[[#This Row],[Daily Points]]/Table2230[[#This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IF(Table2230[[#This Row],[Daily Points]]="",NA(),Table2230[[#This Row],[Daily Points]]/Table2230[[#This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IF(Table2230[[#This Row],[Daily Points]]="",NA(),Table2230[[#This Row],[Daily Points]]/Table2230[[#This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IF(Table2230[[#This Row],[Daily Points]]="",NA(),Table2230[[#This Row],[Daily Points]]/Table2230[[#This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IF(Table2230[[#This Row],[Daily Points]]="",NA(),Table2230[[#This Row],[Daily Points]]/Table2230[[#This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IF(Table2230[[#This Row],[Daily Points]]="",NA(),Table2230[[#This Row],[Daily Points]]/Table2230[[#This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IF(Table2230[[#This Row],[Daily Points]]="",NA(),Table2230[[#This Row],[Daily Points]]/Table2230[[#This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IF(Table2230[[#This Row],[Daily Points]]="",NA(),Table2230[[#This Row],[Daily Points]]/Table2230[[#This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IF(Table2230[[#This Row],[Daily Points]]="",NA(),Table2230[[#This Row],[Daily Points]]/Table2230[[#This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IF(Table2230[[#This Row],[Daily Points]]="",NA(),Table2230[[#This Row],[Daily Points]]/Table2230[[#This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IF(Table2230[[#This Row],[Daily Points]]="",NA(),Table2230[[#This Row],[Daily Points]]/Table2230[[#This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IF(Table2230[[#This Row],[Daily Points]]="",NA(),Table2230[[#This Row],[Daily Points]]/Table2230[[#This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IF(Table2230[[#This Row],[Daily Points]]="",NA(),Table2230[[#This Row],[Daily Points]]/Table2230[[#This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IF(Table2230[[#This Row],[Daily Points]]="",NA(),Table2230[[#This Row],[Daily Points]]/Table2230[[#This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IF(Table2230[[#This Row],[Daily Points]]="",NA(),Table2230[[#This Row],[Daily Points]]/Table2230[[#This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IF(Table2230[[#This Row],[Daily Points]]="",NA(),Table2230[[#This Row],[Daily Points]]/Table2230[[#This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IF(Table2230[[#This Row],[Daily Points]]="",NA(),Table2230[[#This Row],[Daily Points]]/Table2230[[#This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IF(Table2230[[#This Row],[Daily Points]]="",NA(),Table2230[[#This Row],[Daily Points]]/Table2230[[#This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IF(Table2230[[#This Row],[Daily Points]]="",NA(),Table2230[[#This Row],[Daily Points]]/Table2230[[#This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IF(Table2230[[#This Row],[Daily Points]]="",NA(),Table2230[[#This Row],[Daily Points]]/Table2230[[#This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IF(Table2230[[#This Row],[Daily Points]]="",NA(),Table2230[[#This Row],[Daily Points]]/Table2230[[#This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IF(Table2230[[#This Row],[Daily Points]]="",NA(),Table2230[[#This Row],[Daily Points]]/Table2230[[#This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IF(Table2230[[#This Row],[Daily Points]]="",NA(),Table2230[[#This Row],[Daily Points]]/Table2230[[#This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IF(Table2230[[#This Row],[Daily Points]]="",NA(),Table2230[[#This Row],[Daily Points]]/Table2230[[#This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IF(Table2230[[#This Row],[Daily Points]]="",NA(),Table2230[[#This Row],[Daily Points]]/Table2230[[#This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IF(Table2230[[#This Row],[Daily Points]]="",NA(),Table2230[[#This Row],[Daily Points]]/Table2230[[#This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IF(Table2230[[#This Row],[Daily Points]]="",NA(),Table2230[[#This Row],[Daily Points]]/Table2230[[#This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IF(Table2230[[#This Row],[Daily Points]]="",NA(),Table2230[[#This Row],[Daily Points]]/Table2230[[#This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IF(Table2230[[#This Row],[Daily Points]]="",NA(),Table2230[[#This Row],[Daily Points]]/Table2230[[#This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IF(Table2230[[#This Row],[Daily Points]]="",NA(),Table2230[[#This Row],[Daily Points]]/Table2230[[#This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IF(Table2230[[#This Row],[Daily Points]]="",NA(),Table2230[[#This Row],[Daily Points]]/Table2230[[#This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IF(Table2230[[#This Row],[Daily Points]]="",NA(),Table2230[[#This Row],[Daily Points]]/Table2230[[#This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IF(Table2230[[#This Row],[Daily Points]]="",NA(),Table2230[[#This Row],[Daily Points]]/Table2230[[#This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IF(Table2230[[#This Row],[Daily Points]]="",NA(),Table2230[[#This Row],[Daily Points]]/Table2230[[#This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IF(Table2230[[#This Row],[Daily Points]]="",NA(),Table2230[[#This Row],[Daily Points]]/Table2230[[#This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IF(Table2230[[#This Row],[Daily Points]]="",NA(),Table2230[[#This Row],[Daily Points]]/Table2230[[#This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IF(Table2230[[#This Row],[Daily Points]]="",NA(),Table2230[[#This Row],[Daily Points]]/Table2230[[#This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IF(Table2230[[#This Row],[Daily Points]]="",NA(),Table2230[[#This Row],[Daily Points]]/Table2230[[#This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IF(Table2230[[#This Row],[Daily Points]]="",NA(),Table2230[[#This Row],[Daily Points]]/Table2230[[#This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IF(Table2230[[#This Row],[Daily Points]]="",NA(),Table2230[[#This Row],[Daily Points]]/Table2230[[#This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IF(Table2230[[#This Row],[Daily Points]]="",NA(),Table2230[[#This Row],[Daily Points]]/Table2230[[#This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IF(Table2230[[#This Row],[Daily Points]]="",NA(),Table2230[[#This Row],[Daily Points]]/Table2230[[#This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IF(Table2230[[#This Row],[Daily Points]]="",NA(),Table2230[[#This Row],[Daily Points]]/Table2230[[#This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IF(Table2230[[#This Row],[Daily Points]]="",NA(),Table2230[[#This Row],[Daily Points]]/Table2230[[#This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IF(Table2230[[#This Row],[Daily Points]]="",NA(),Table2230[[#This Row],[Daily Points]]/Table2230[[#This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IF(Table2230[[#This Row],[Daily Points]]="",NA(),Table2230[[#This Row],[Daily Points]]/Table2230[[#This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IF(Table2230[[#This Row],[Daily Points]]="",NA(),Table2230[[#This Row],[Daily Points]]/Table2230[[#This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IF(Table2230[[#This Row],[Daily Points]]="",NA(),Table2230[[#This Row],[Daily Points]]/Table2230[[#This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IF(Table2230[[#This Row],[Daily Points]]="",NA(),Table2230[[#This Row],[Daily Points]]/Table2230[[#This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IF(Table2230[[#This Row],[Daily Points]]="",NA(),Table2230[[#This Row],[Daily Points]]/Table2230[[#This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IF(Table2230[[#This Row],[Daily Points]]="",NA(),Table2230[[#This Row],[Daily Points]]/Table2230[[#This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IF(Table2230[[#This Row],[Daily Points]]="",NA(),Table2230[[#This Row],[Daily Points]]/Table2230[[#This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IF(Table2230[[#This Row],[Daily Points]]="",NA(),Table2230[[#This Row],[Daily Points]]/Table2230[[#This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IF(Table2230[[#This Row],[Daily Points]]="",NA(),Table2230[[#This Row],[Daily Points]]/Table2230[[#This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IF(Table2230[[#This Row],[Daily Points]]="",NA(),Table2230[[#This Row],[Daily Points]]/Table2230[[#This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IF(Table2230[[#This Row],[Daily Points]]="",NA(),Table2230[[#This Row],[Daily Points]]/Table2230[[#This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IF(Table2230[[#This Row],[Daily Points]]="",NA(),Table2230[[#This Row],[Daily Points]]/Table2230[[#This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IF(Table2230[[#This Row],[Daily Points]]="",NA(),Table2230[[#This Row],[Daily Points]]/Table2230[[#This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IF(Table2230[[#This Row],[Daily Points]]="",NA(),Table2230[[#This Row],[Daily Points]]/Table2230[[#This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IF(Table2230[[#This Row],[Daily Points]]="",NA(),Table2230[[#This Row],[Daily Points]]/Table2230[[#This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IF(Table2230[[#This Row],[Daily Points]]="",NA(),Table2230[[#This Row],[Daily Points]]/Table2230[[#This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IF(Table2230[[#This Row],[Daily Points]]="",NA(),Table2230[[#This Row],[Daily Points]]/Table2230[[#This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IF(Table2230[[#This Row],[Daily Points]]="",NA(),Table2230[[#This Row],[Daily Points]]/Table2230[[#This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IF(Table2230[[#This Row],[Daily Points]]="",NA(),Table2230[[#This Row],[Daily Points]]/Table2230[[#This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IF(Table2230[[#This Row],[Daily Points]]="",NA(),Table2230[[#This Row],[Daily Points]]/Table2230[[#This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IF(Table2230[[#This Row],[Daily Points]]="",NA(),Table2230[[#This Row],[Daily Points]]/Table2230[[#This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IF(Table2230[[#This Row],[Daily Points]]="",NA(),Table2230[[#This Row],[Daily Points]]/Table2230[[#This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IF(Table2230[[#This Row],[Daily Points]]="",NA(),Table2230[[#This Row],[Daily Points]]/Table2230[[#This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IF(Table2230[[#This Row],[Daily Points]]="",NA(),Table2230[[#This Row],[Daily Points]]/Table2230[[#This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IF(Table2230[[#This Row],[Daily Points]]="",NA(),Table2230[[#This Row],[Daily Points]]/Table2230[[#This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IF(Table2230[[#This Row],[Daily Points]]="",NA(),Table2230[[#This Row],[Daily Points]]/Table2230[[#This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IF(Table2230[[#This Row],[Daily Points]]="",NA(),Table2230[[#This Row],[Daily Points]]/Table2230[[#This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IF(Table2230[[#This Row],[Daily Points]]="",NA(),Table2230[[#This Row],[Daily Points]]/Table2230[[#This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IF(Table2230[[#This Row],[Daily Points]]="",NA(),Table2230[[#This Row],[Daily Points]]/Table2230[[#This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IF(Table2230[[#This Row],[Daily Points]]="",NA(),Table2230[[#This Row],[Daily Points]]/Table2230[[#This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IF(Table2230[[#This Row],[Daily Points]]="",NA(),Table2230[[#This Row],[Daily Points]]/Table2230[[#This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IF(Table2230[[#This Row],[Daily Points]]="",NA(),Table2230[[#This Row],[Daily Points]]/Table2230[[#This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IF(Table2230[[#This Row],[Daily Points]]="",NA(),Table2230[[#This Row],[Daily Points]]/Table2230[[#This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jrg+ktOQqBvXXdT8TcrWxaZY0TJs4/J5DhSEWIIiVfIUL5VMwSEkXYDQ5Ovv1RM0QwVPSrjBIPezsqdRzNxUsg==" saltValue="FNhGQTEUpHC/TwXJ6TWksQ==" spinCount="100000" sheet="1" scenarios="1" selectLockedCells="1"/>
  <mergeCells count="5">
    <mergeCell ref="K3:L3"/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E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R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3.6328125" style="5" customWidth="1"/>
    <col min="3" max="3" width="13.6328125" style="8" customWidth="1"/>
    <col min="4" max="4" width="13.6328125" style="6" customWidth="1"/>
    <col min="5" max="5" width="13.6328125" style="7" customWidth="1"/>
    <col min="6" max="6" width="13.6328125" style="3" customWidth="1"/>
    <col min="7" max="180" width="9.08984375" style="3"/>
    <col min="181" max="181" width="9.08984375" style="3" customWidth="1"/>
    <col min="182" max="16384" width="9.08984375" style="3"/>
  </cols>
  <sheetData>
    <row r="1" spans="1:18" ht="31.5" customHeight="1" x14ac:dyDescent="0.35"/>
    <row r="2" spans="1:18" s="5" customFormat="1" ht="26" x14ac:dyDescent="0.6">
      <c r="A2" s="54">
        <f>StudentInfo!B33</f>
        <v>0</v>
      </c>
      <c r="B2" s="55"/>
      <c r="C2" s="55"/>
      <c r="D2" s="55"/>
      <c r="E2" s="55"/>
      <c r="F2" s="55">
        <f>StudentInfo!V33</f>
        <v>0</v>
      </c>
      <c r="G2" s="55"/>
      <c r="H2" s="55"/>
      <c r="I2" s="55"/>
      <c r="J2" s="55"/>
    </row>
    <row r="3" spans="1:18" s="5" customFormat="1" ht="47.25" customHeight="1" thickBot="1" x14ac:dyDescent="0.5500000000000000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60"/>
      <c r="L3" s="60"/>
      <c r="P3" s="59" t="s">
        <v>59</v>
      </c>
      <c r="Q3" s="59"/>
      <c r="R3" s="59"/>
    </row>
    <row r="4" spans="1:18" s="5" customFormat="1" x14ac:dyDescent="0.35">
      <c r="A4" s="51"/>
      <c r="B4" s="49"/>
      <c r="C4" s="10"/>
      <c r="D4" s="11"/>
      <c r="E4" s="9" t="e">
        <f>IF(Table2231[[#This Row],[Daily Points]]="",NA(),Table2231[[#This Row],[Daily Points]]/Table2231[[#This Row],[Daily Points Possible]])</f>
        <v>#N/A</v>
      </c>
    </row>
    <row r="5" spans="1:18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IF(Table2231[[#This Row],[Daily Points]]="",NA(),Table2231[[#This Row],[Daily Points]]/Table2231[[#This Row],[Daily Points Possible]])</f>
        <v>#N/A</v>
      </c>
    </row>
    <row r="6" spans="1:18" s="5" customFormat="1" x14ac:dyDescent="0.35">
      <c r="A6" s="13" t="e">
        <f t="shared" si="0"/>
        <v>#VALUE!</v>
      </c>
      <c r="B6" s="49"/>
      <c r="C6" s="10"/>
      <c r="D6" s="12"/>
      <c r="E6" s="9" t="e">
        <f>IF(Table2231[[#This Row],[Daily Points]]="",NA(),Table2231[[#This Row],[Daily Points]]/Table2231[[#This Row],[Daily Points Possible]])</f>
        <v>#N/A</v>
      </c>
    </row>
    <row r="7" spans="1:18" s="5" customFormat="1" x14ac:dyDescent="0.35">
      <c r="A7" s="13" t="e">
        <f t="shared" si="0"/>
        <v>#VALUE!</v>
      </c>
      <c r="B7" s="49"/>
      <c r="C7" s="10"/>
      <c r="D7" s="12"/>
      <c r="E7" s="9" t="e">
        <f>IF(Table2231[[#This Row],[Daily Points]]="",NA(),Table2231[[#This Row],[Daily Points]]/Table2231[[#This Row],[Daily Points Possible]])</f>
        <v>#N/A</v>
      </c>
    </row>
    <row r="8" spans="1:18" s="5" customFormat="1" x14ac:dyDescent="0.35">
      <c r="A8" s="13" t="e">
        <f t="shared" si="0"/>
        <v>#VALUE!</v>
      </c>
      <c r="B8" s="49"/>
      <c r="C8" s="10"/>
      <c r="D8" s="11"/>
      <c r="E8" s="9" t="e">
        <f>IF(Table2231[[#This Row],[Daily Points]]="",NA(),Table2231[[#This Row],[Daily Points]]/Table2231[[#This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8" s="5" customFormat="1" x14ac:dyDescent="0.35">
      <c r="A9" s="13" t="e">
        <f t="shared" si="0"/>
        <v>#VALUE!</v>
      </c>
      <c r="B9" s="49"/>
      <c r="C9" s="10"/>
      <c r="D9" s="12"/>
      <c r="E9" s="9" t="e">
        <f>IF(Table2231[[#This Row],[Daily Points]]="",NA(),Table2231[[#This Row],[Daily Points]]/Table2231[[#This Row],[Daily Points Possible]])</f>
        <v>#N/A</v>
      </c>
    </row>
    <row r="10" spans="1:18" s="5" customFormat="1" x14ac:dyDescent="0.35">
      <c r="A10" s="13" t="e">
        <f t="shared" si="0"/>
        <v>#VALUE!</v>
      </c>
      <c r="B10" s="49"/>
      <c r="C10" s="10"/>
      <c r="D10" s="12"/>
      <c r="E10" s="9" t="e">
        <f>IF(Table2231[[#This Row],[Daily Points]]="",NA(),Table2231[[#This Row],[Daily Points]]/Table2231[[#This Row],[Daily Points Possible]])</f>
        <v>#N/A</v>
      </c>
    </row>
    <row r="11" spans="1:18" s="5" customFormat="1" x14ac:dyDescent="0.35">
      <c r="A11" s="13" t="e">
        <f t="shared" si="0"/>
        <v>#VALUE!</v>
      </c>
      <c r="B11" s="49"/>
      <c r="C11" s="10"/>
      <c r="D11" s="12"/>
      <c r="E11" s="9" t="e">
        <f>IF(Table2231[[#This Row],[Daily Points]]="",NA(),Table2231[[#This Row],[Daily Points]]/Table2231[[#This Row],[Daily Points Possible]])</f>
        <v>#N/A</v>
      </c>
    </row>
    <row r="12" spans="1:18" s="5" customFormat="1" x14ac:dyDescent="0.35">
      <c r="A12" s="13" t="e">
        <f t="shared" si="0"/>
        <v>#VALUE!</v>
      </c>
      <c r="B12" s="49"/>
      <c r="C12" s="10"/>
      <c r="D12" s="12"/>
      <c r="E12" s="9" t="e">
        <f>IF(Table2231[[#This Row],[Daily Points]]="",NA(),Table2231[[#This Row],[Daily Points]]/Table2231[[#This Row],[Daily Points Possible]])</f>
        <v>#N/A</v>
      </c>
    </row>
    <row r="13" spans="1:18" s="5" customFormat="1" x14ac:dyDescent="0.35">
      <c r="A13" s="13" t="e">
        <f t="shared" si="0"/>
        <v>#VALUE!</v>
      </c>
      <c r="B13" s="49"/>
      <c r="C13" s="10"/>
      <c r="D13" s="12"/>
      <c r="E13" s="9" t="e">
        <f>IF(Table2231[[#This Row],[Daily Points]]="",NA(),Table2231[[#This Row],[Daily Points]]/Table2231[[#This Row],[Daily Points Possible]])</f>
        <v>#N/A</v>
      </c>
      <c r="F13" s="43" t="s">
        <v>63</v>
      </c>
      <c r="G13" s="44" t="e">
        <f t="shared" ref="G13" si="1">AVERAGEIF(E9:E13,"&lt;&gt;#N/A")</f>
        <v>#DIV/0!</v>
      </c>
    </row>
    <row r="14" spans="1:18" x14ac:dyDescent="0.35">
      <c r="A14" s="13" t="e">
        <f t="shared" si="0"/>
        <v>#VALUE!</v>
      </c>
      <c r="B14" s="49"/>
      <c r="C14" s="10"/>
      <c r="D14" s="12"/>
      <c r="E14" s="9" t="e">
        <f>IF(Table2231[[#This Row],[Daily Points]]="",NA(),Table2231[[#This Row],[Daily Points]]/Table2231[[#This Row],[Daily Points Possible]])</f>
        <v>#N/A</v>
      </c>
      <c r="F14" s="5"/>
      <c r="G14" s="5"/>
    </row>
    <row r="15" spans="1:18" x14ac:dyDescent="0.35">
      <c r="A15" s="13" t="e">
        <f t="shared" si="0"/>
        <v>#VALUE!</v>
      </c>
      <c r="B15" s="49"/>
      <c r="C15" s="10"/>
      <c r="D15" s="12"/>
      <c r="E15" s="9" t="e">
        <f>IF(Table2231[[#This Row],[Daily Points]]="",NA(),Table2231[[#This Row],[Daily Points]]/Table2231[[#This Row],[Daily Points Possible]])</f>
        <v>#N/A</v>
      </c>
      <c r="F15" s="5"/>
      <c r="G15" s="5"/>
    </row>
    <row r="16" spans="1:18" x14ac:dyDescent="0.35">
      <c r="A16" s="13" t="e">
        <f t="shared" si="0"/>
        <v>#VALUE!</v>
      </c>
      <c r="B16" s="49"/>
      <c r="C16" s="10"/>
      <c r="D16" s="12"/>
      <c r="E16" s="9" t="e">
        <f>IF(Table2231[[#This Row],[Daily Points]]="",NA(),Table2231[[#This Row],[Daily Points]]/Table2231[[#This Row],[Daily Points Possible]])</f>
        <v>#N/A</v>
      </c>
      <c r="F16" s="5"/>
      <c r="G16" s="5"/>
    </row>
    <row r="17" spans="1:18" ht="16" x14ac:dyDescent="0.5">
      <c r="A17" s="13" t="e">
        <f t="shared" si="0"/>
        <v>#VALUE!</v>
      </c>
      <c r="B17" s="49"/>
      <c r="C17" s="10"/>
      <c r="D17" s="12"/>
      <c r="E17" s="9" t="e">
        <f>IF(Table2231[[#This Row],[Daily Points]]="",NA(),Table2231[[#This Row],[Daily Points]]/Table2231[[#This Row],[Daily Points Possible]])</f>
        <v>#N/A</v>
      </c>
      <c r="F17" s="5"/>
      <c r="G17" s="5"/>
      <c r="P17" s="58" t="s">
        <v>60</v>
      </c>
      <c r="Q17" s="61"/>
      <c r="R17" s="61"/>
    </row>
    <row r="18" spans="1:18" x14ac:dyDescent="0.35">
      <c r="A18" s="13" t="e">
        <f t="shared" si="0"/>
        <v>#VALUE!</v>
      </c>
      <c r="B18" s="49"/>
      <c r="C18" s="10"/>
      <c r="D18" s="12"/>
      <c r="E18" s="9" t="e">
        <f>IF(Table2231[[#This Row],[Daily Points]]="",NA(),Table2231[[#This Row],[Daily Points]]/Table2231[[#This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18" x14ac:dyDescent="0.35">
      <c r="A19" s="13" t="e">
        <f t="shared" si="0"/>
        <v>#VALUE!</v>
      </c>
      <c r="B19" s="49"/>
      <c r="C19" s="10"/>
      <c r="D19" s="12"/>
      <c r="E19" s="9" t="e">
        <f>IF(Table2231[[#This Row],[Daily Points]]="",NA(),Table2231[[#This Row],[Daily Points]]/Table2231[[#This Row],[Daily Points Possible]])</f>
        <v>#N/A</v>
      </c>
      <c r="F19" s="5"/>
      <c r="G19" s="5"/>
    </row>
    <row r="20" spans="1:18" x14ac:dyDescent="0.35">
      <c r="A20" s="13" t="e">
        <f t="shared" si="0"/>
        <v>#VALUE!</v>
      </c>
      <c r="B20" s="49"/>
      <c r="C20" s="10"/>
      <c r="D20" s="12"/>
      <c r="E20" s="9" t="e">
        <f>IF(Table2231[[#This Row],[Daily Points]]="",NA(),Table2231[[#This Row],[Daily Points]]/Table2231[[#This Row],[Daily Points Possible]])</f>
        <v>#N/A</v>
      </c>
      <c r="F20" s="5"/>
      <c r="G20" s="5"/>
    </row>
    <row r="21" spans="1:18" x14ac:dyDescent="0.35">
      <c r="A21" s="13" t="e">
        <f t="shared" si="0"/>
        <v>#VALUE!</v>
      </c>
      <c r="B21" s="49"/>
      <c r="C21" s="10"/>
      <c r="D21" s="12"/>
      <c r="E21" s="9" t="e">
        <f>IF(Table2231[[#This Row],[Daily Points]]="",NA(),Table2231[[#This Row],[Daily Points]]/Table2231[[#This Row],[Daily Points Possible]])</f>
        <v>#N/A</v>
      </c>
      <c r="F21" s="5"/>
      <c r="G21" s="5"/>
    </row>
    <row r="22" spans="1:18" x14ac:dyDescent="0.35">
      <c r="A22" s="13" t="e">
        <f t="shared" si="0"/>
        <v>#VALUE!</v>
      </c>
      <c r="B22" s="49"/>
      <c r="C22" s="10"/>
      <c r="D22" s="12"/>
      <c r="E22" s="9" t="e">
        <f>IF(Table2231[[#This Row],[Daily Points]]="",NA(),Table2231[[#This Row],[Daily Points]]/Table2231[[#This Row],[Daily Points Possible]])</f>
        <v>#N/A</v>
      </c>
      <c r="F22" s="5"/>
      <c r="G22" s="5"/>
    </row>
    <row r="23" spans="1:18" x14ac:dyDescent="0.35">
      <c r="A23" s="13" t="e">
        <f t="shared" si="0"/>
        <v>#VALUE!</v>
      </c>
      <c r="B23" s="49"/>
      <c r="C23" s="10"/>
      <c r="D23" s="12"/>
      <c r="E23" s="9" t="e">
        <f>IF(Table2231[[#This Row],[Daily Points]]="",NA(),Table2231[[#This Row],[Daily Points]]/Table2231[[#This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18" x14ac:dyDescent="0.35">
      <c r="A24" s="13" t="e">
        <f t="shared" si="0"/>
        <v>#VALUE!</v>
      </c>
      <c r="B24" s="49"/>
      <c r="C24" s="10"/>
      <c r="D24" s="12"/>
      <c r="E24" s="9" t="e">
        <f>IF(Table2231[[#This Row],[Daily Points]]="",NA(),Table2231[[#This Row],[Daily Points]]/Table2231[[#This Row],[Daily Points Possible]])</f>
        <v>#N/A</v>
      </c>
      <c r="F24" s="5"/>
      <c r="G24" s="5"/>
    </row>
    <row r="25" spans="1:18" x14ac:dyDescent="0.35">
      <c r="A25" s="13" t="e">
        <f t="shared" si="0"/>
        <v>#VALUE!</v>
      </c>
      <c r="B25" s="49"/>
      <c r="C25" s="10"/>
      <c r="D25" s="12"/>
      <c r="E25" s="9" t="e">
        <f>IF(Table2231[[#This Row],[Daily Points]]="",NA(),Table2231[[#This Row],[Daily Points]]/Table2231[[#This Row],[Daily Points Possible]])</f>
        <v>#N/A</v>
      </c>
      <c r="F25" s="5"/>
      <c r="G25" s="5"/>
    </row>
    <row r="26" spans="1:18" x14ac:dyDescent="0.35">
      <c r="A26" s="13" t="e">
        <f t="shared" si="0"/>
        <v>#VALUE!</v>
      </c>
      <c r="B26" s="49"/>
      <c r="C26" s="10"/>
      <c r="D26" s="12"/>
      <c r="E26" s="9" t="e">
        <f>IF(Table2231[[#This Row],[Daily Points]]="",NA(),Table2231[[#This Row],[Daily Points]]/Table2231[[#This Row],[Daily Points Possible]])</f>
        <v>#N/A</v>
      </c>
      <c r="F26" s="5"/>
      <c r="G26" s="5"/>
    </row>
    <row r="27" spans="1:18" x14ac:dyDescent="0.35">
      <c r="A27" s="13" t="e">
        <f t="shared" si="0"/>
        <v>#VALUE!</v>
      </c>
      <c r="B27" s="49"/>
      <c r="C27" s="10"/>
      <c r="D27" s="12"/>
      <c r="E27" s="9" t="e">
        <f>IF(Table2231[[#This Row],[Daily Points]]="",NA(),Table2231[[#This Row],[Daily Points]]/Table2231[[#This Row],[Daily Points Possible]])</f>
        <v>#N/A</v>
      </c>
      <c r="F27" s="5"/>
      <c r="G27" s="5"/>
    </row>
    <row r="28" spans="1:18" x14ac:dyDescent="0.35">
      <c r="A28" s="13" t="e">
        <f t="shared" si="0"/>
        <v>#VALUE!</v>
      </c>
      <c r="B28" s="49"/>
      <c r="C28" s="10"/>
      <c r="D28" s="12"/>
      <c r="E28" s="9" t="e">
        <f>IF(Table2231[[#This Row],[Daily Points]]="",NA(),Table2231[[#This Row],[Daily Points]]/Table2231[[#This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18" x14ac:dyDescent="0.35">
      <c r="A29" s="13" t="e">
        <f t="shared" si="0"/>
        <v>#VALUE!</v>
      </c>
      <c r="B29" s="49"/>
      <c r="C29" s="10"/>
      <c r="D29" s="12"/>
      <c r="E29" s="9" t="e">
        <f>IF(Table2231[[#This Row],[Daily Points]]="",NA(),Table2231[[#This Row],[Daily Points]]/Table2231[[#This Row],[Daily Points Possible]])</f>
        <v>#N/A</v>
      </c>
      <c r="F29" s="5"/>
      <c r="G29" s="5"/>
    </row>
    <row r="30" spans="1:18" x14ac:dyDescent="0.35">
      <c r="A30" s="13" t="e">
        <f t="shared" si="0"/>
        <v>#VALUE!</v>
      </c>
      <c r="B30" s="49"/>
      <c r="C30" s="10"/>
      <c r="D30" s="12"/>
      <c r="E30" s="9" t="e">
        <f>IF(Table2231[[#This Row],[Daily Points]]="",NA(),Table2231[[#This Row],[Daily Points]]/Table2231[[#This Row],[Daily Points Possible]])</f>
        <v>#N/A</v>
      </c>
      <c r="F30" s="5"/>
      <c r="G30" s="5"/>
    </row>
    <row r="31" spans="1:18" x14ac:dyDescent="0.35">
      <c r="A31" s="13" t="e">
        <f t="shared" si="0"/>
        <v>#VALUE!</v>
      </c>
      <c r="B31" s="49"/>
      <c r="C31" s="10"/>
      <c r="D31" s="12"/>
      <c r="E31" s="9" t="e">
        <f>IF(Table2231[[#This Row],[Daily Points]]="",NA(),Table2231[[#This Row],[Daily Points]]/Table2231[[#This Row],[Daily Points Possible]])</f>
        <v>#N/A</v>
      </c>
      <c r="F31" s="5"/>
      <c r="G31" s="5"/>
    </row>
    <row r="32" spans="1:18" x14ac:dyDescent="0.35">
      <c r="A32" s="13" t="e">
        <f t="shared" si="0"/>
        <v>#VALUE!</v>
      </c>
      <c r="B32" s="49"/>
      <c r="C32" s="10"/>
      <c r="D32" s="12"/>
      <c r="E32" s="9" t="e">
        <f>IF(Table2231[[#This Row],[Daily Points]]="",NA(),Table2231[[#This Row],[Daily Points]]/Table2231[[#This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IF(Table2231[[#This Row],[Daily Points]]="",NA(),Table2231[[#This Row],[Daily Points]]/Table2231[[#This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IF(Table2231[[#This Row],[Daily Points]]="",NA(),Table2231[[#This Row],[Daily Points]]/Table2231[[#This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IF(Table2231[[#This Row],[Daily Points]]="",NA(),Table2231[[#This Row],[Daily Points]]/Table2231[[#This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IF(Table2231[[#This Row],[Daily Points]]="",NA(),Table2231[[#This Row],[Daily Points]]/Table2231[[#This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IF(Table2231[[#This Row],[Daily Points]]="",NA(),Table2231[[#This Row],[Daily Points]]/Table2231[[#This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IF(Table2231[[#This Row],[Daily Points]]="",NA(),Table2231[[#This Row],[Daily Points]]/Table2231[[#This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IF(Table2231[[#This Row],[Daily Points]]="",NA(),Table2231[[#This Row],[Daily Points]]/Table2231[[#This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IF(Table2231[[#This Row],[Daily Points]]="",NA(),Table2231[[#This Row],[Daily Points]]/Table2231[[#This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IF(Table2231[[#This Row],[Daily Points]]="",NA(),Table2231[[#This Row],[Daily Points]]/Table2231[[#This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IF(Table2231[[#This Row],[Daily Points]]="",NA(),Table2231[[#This Row],[Daily Points]]/Table2231[[#This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IF(Table2231[[#This Row],[Daily Points]]="",NA(),Table2231[[#This Row],[Daily Points]]/Table2231[[#This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IF(Table2231[[#This Row],[Daily Points]]="",NA(),Table2231[[#This Row],[Daily Points]]/Table2231[[#This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IF(Table2231[[#This Row],[Daily Points]]="",NA(),Table2231[[#This Row],[Daily Points]]/Table2231[[#This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IF(Table2231[[#This Row],[Daily Points]]="",NA(),Table2231[[#This Row],[Daily Points]]/Table2231[[#This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IF(Table2231[[#This Row],[Daily Points]]="",NA(),Table2231[[#This Row],[Daily Points]]/Table2231[[#This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IF(Table2231[[#This Row],[Daily Points]]="",NA(),Table2231[[#This Row],[Daily Points]]/Table2231[[#This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IF(Table2231[[#This Row],[Daily Points]]="",NA(),Table2231[[#This Row],[Daily Points]]/Table2231[[#This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IF(Table2231[[#This Row],[Daily Points]]="",NA(),Table2231[[#This Row],[Daily Points]]/Table2231[[#This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IF(Table2231[[#This Row],[Daily Points]]="",NA(),Table2231[[#This Row],[Daily Points]]/Table2231[[#This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IF(Table2231[[#This Row],[Daily Points]]="",NA(),Table2231[[#This Row],[Daily Points]]/Table2231[[#This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IF(Table2231[[#This Row],[Daily Points]]="",NA(),Table2231[[#This Row],[Daily Points]]/Table2231[[#This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IF(Table2231[[#This Row],[Daily Points]]="",NA(),Table2231[[#This Row],[Daily Points]]/Table2231[[#This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IF(Table2231[[#This Row],[Daily Points]]="",NA(),Table2231[[#This Row],[Daily Points]]/Table2231[[#This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IF(Table2231[[#This Row],[Daily Points]]="",NA(),Table2231[[#This Row],[Daily Points]]/Table2231[[#This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IF(Table2231[[#This Row],[Daily Points]]="",NA(),Table2231[[#This Row],[Daily Points]]/Table2231[[#This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IF(Table2231[[#This Row],[Daily Points]]="",NA(),Table2231[[#This Row],[Daily Points]]/Table2231[[#This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IF(Table2231[[#This Row],[Daily Points]]="",NA(),Table2231[[#This Row],[Daily Points]]/Table2231[[#This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IF(Table2231[[#This Row],[Daily Points]]="",NA(),Table2231[[#This Row],[Daily Points]]/Table2231[[#This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IF(Table2231[[#This Row],[Daily Points]]="",NA(),Table2231[[#This Row],[Daily Points]]/Table2231[[#This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IF(Table2231[[#This Row],[Daily Points]]="",NA(),Table2231[[#This Row],[Daily Points]]/Table2231[[#This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IF(Table2231[[#This Row],[Daily Points]]="",NA(),Table2231[[#This Row],[Daily Points]]/Table2231[[#This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IF(Table2231[[#This Row],[Daily Points]]="",NA(),Table2231[[#This Row],[Daily Points]]/Table2231[[#This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IF(Table2231[[#This Row],[Daily Points]]="",NA(),Table2231[[#This Row],[Daily Points]]/Table2231[[#This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IF(Table2231[[#This Row],[Daily Points]]="",NA(),Table2231[[#This Row],[Daily Points]]/Table2231[[#This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IF(Table2231[[#This Row],[Daily Points]]="",NA(),Table2231[[#This Row],[Daily Points]]/Table2231[[#This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IF(Table2231[[#This Row],[Daily Points]]="",NA(),Table2231[[#This Row],[Daily Points]]/Table2231[[#This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IF(Table2231[[#This Row],[Daily Points]]="",NA(),Table2231[[#This Row],[Daily Points]]/Table2231[[#This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IF(Table2231[[#This Row],[Daily Points]]="",NA(),Table2231[[#This Row],[Daily Points]]/Table2231[[#This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IF(Table2231[[#This Row],[Daily Points]]="",NA(),Table2231[[#This Row],[Daily Points]]/Table2231[[#This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IF(Table2231[[#This Row],[Daily Points]]="",NA(),Table2231[[#This Row],[Daily Points]]/Table2231[[#This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IF(Table2231[[#This Row],[Daily Points]]="",NA(),Table2231[[#This Row],[Daily Points]]/Table2231[[#This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IF(Table2231[[#This Row],[Daily Points]]="",NA(),Table2231[[#This Row],[Daily Points]]/Table2231[[#This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IF(Table2231[[#This Row],[Daily Points]]="",NA(),Table2231[[#This Row],[Daily Points]]/Table2231[[#This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IF(Table2231[[#This Row],[Daily Points]]="",NA(),Table2231[[#This Row],[Daily Points]]/Table2231[[#This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IF(Table2231[[#This Row],[Daily Points]]="",NA(),Table2231[[#This Row],[Daily Points]]/Table2231[[#This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IF(Table2231[[#This Row],[Daily Points]]="",NA(),Table2231[[#This Row],[Daily Points]]/Table2231[[#This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IF(Table2231[[#This Row],[Daily Points]]="",NA(),Table2231[[#This Row],[Daily Points]]/Table2231[[#This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IF(Table2231[[#This Row],[Daily Points]]="",NA(),Table2231[[#This Row],[Daily Points]]/Table2231[[#This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IF(Table2231[[#This Row],[Daily Points]]="",NA(),Table2231[[#This Row],[Daily Points]]/Table2231[[#This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IF(Table2231[[#This Row],[Daily Points]]="",NA(),Table2231[[#This Row],[Daily Points]]/Table2231[[#This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IF(Table2231[[#This Row],[Daily Points]]="",NA(),Table2231[[#This Row],[Daily Points]]/Table2231[[#This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IF(Table2231[[#This Row],[Daily Points]]="",NA(),Table2231[[#This Row],[Daily Points]]/Table2231[[#This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IF(Table2231[[#This Row],[Daily Points]]="",NA(),Table2231[[#This Row],[Daily Points]]/Table2231[[#This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IF(Table2231[[#This Row],[Daily Points]]="",NA(),Table2231[[#This Row],[Daily Points]]/Table2231[[#This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IF(Table2231[[#This Row],[Daily Points]]="",NA(),Table2231[[#This Row],[Daily Points]]/Table2231[[#This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IF(Table2231[[#This Row],[Daily Points]]="",NA(),Table2231[[#This Row],[Daily Points]]/Table2231[[#This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IF(Table2231[[#This Row],[Daily Points]]="",NA(),Table2231[[#This Row],[Daily Points]]/Table2231[[#This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IF(Table2231[[#This Row],[Daily Points]]="",NA(),Table2231[[#This Row],[Daily Points]]/Table2231[[#This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IF(Table2231[[#This Row],[Daily Points]]="",NA(),Table2231[[#This Row],[Daily Points]]/Table2231[[#This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IF(Table2231[[#This Row],[Daily Points]]="",NA(),Table2231[[#This Row],[Daily Points]]/Table2231[[#This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IF(Table2231[[#This Row],[Daily Points]]="",NA(),Table2231[[#This Row],[Daily Points]]/Table2231[[#This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IF(Table2231[[#This Row],[Daily Points]]="",NA(),Table2231[[#This Row],[Daily Points]]/Table2231[[#This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IF(Table2231[[#This Row],[Daily Points]]="",NA(),Table2231[[#This Row],[Daily Points]]/Table2231[[#This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IF(Table2231[[#This Row],[Daily Points]]="",NA(),Table2231[[#This Row],[Daily Points]]/Table2231[[#This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IF(Table2231[[#This Row],[Daily Points]]="",NA(),Table2231[[#This Row],[Daily Points]]/Table2231[[#This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IF(Table2231[[#This Row],[Daily Points]]="",NA(),Table2231[[#This Row],[Daily Points]]/Table2231[[#This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IF(Table2231[[#This Row],[Daily Points]]="",NA(),Table2231[[#This Row],[Daily Points]]/Table2231[[#This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IF(Table2231[[#This Row],[Daily Points]]="",NA(),Table2231[[#This Row],[Daily Points]]/Table2231[[#This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IF(Table2231[[#This Row],[Daily Points]]="",NA(),Table2231[[#This Row],[Daily Points]]/Table2231[[#This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IF(Table2231[[#This Row],[Daily Points]]="",NA(),Table2231[[#This Row],[Daily Points]]/Table2231[[#This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IF(Table2231[[#This Row],[Daily Points]]="",NA(),Table2231[[#This Row],[Daily Points]]/Table2231[[#This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IF(Table2231[[#This Row],[Daily Points]]="",NA(),Table2231[[#This Row],[Daily Points]]/Table2231[[#This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IF(Table2231[[#This Row],[Daily Points]]="",NA(),Table2231[[#This Row],[Daily Points]]/Table2231[[#This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IF(Table2231[[#This Row],[Daily Points]]="",NA(),Table2231[[#This Row],[Daily Points]]/Table2231[[#This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IF(Table2231[[#This Row],[Daily Points]]="",NA(),Table2231[[#This Row],[Daily Points]]/Table2231[[#This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IF(Table2231[[#This Row],[Daily Points]]="",NA(),Table2231[[#This Row],[Daily Points]]/Table2231[[#This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IF(Table2231[[#This Row],[Daily Points]]="",NA(),Table2231[[#This Row],[Daily Points]]/Table2231[[#This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IF(Table2231[[#This Row],[Daily Points]]="",NA(),Table2231[[#This Row],[Daily Points]]/Table2231[[#This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IF(Table2231[[#This Row],[Daily Points]]="",NA(),Table2231[[#This Row],[Daily Points]]/Table2231[[#This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IF(Table2231[[#This Row],[Daily Points]]="",NA(),Table2231[[#This Row],[Daily Points]]/Table2231[[#This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IF(Table2231[[#This Row],[Daily Points]]="",NA(),Table2231[[#This Row],[Daily Points]]/Table2231[[#This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IF(Table2231[[#This Row],[Daily Points]]="",NA(),Table2231[[#This Row],[Daily Points]]/Table2231[[#This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IF(Table2231[[#This Row],[Daily Points]]="",NA(),Table2231[[#This Row],[Daily Points]]/Table2231[[#This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IF(Table2231[[#This Row],[Daily Points]]="",NA(),Table2231[[#This Row],[Daily Points]]/Table2231[[#This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IF(Table2231[[#This Row],[Daily Points]]="",NA(),Table2231[[#This Row],[Daily Points]]/Table2231[[#This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IF(Table2231[[#This Row],[Daily Points]]="",NA(),Table2231[[#This Row],[Daily Points]]/Table2231[[#This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IF(Table2231[[#This Row],[Daily Points]]="",NA(),Table2231[[#This Row],[Daily Points]]/Table2231[[#This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IF(Table2231[[#This Row],[Daily Points]]="",NA(),Table2231[[#This Row],[Daily Points]]/Table2231[[#This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IF(Table2231[[#This Row],[Daily Points]]="",NA(),Table2231[[#This Row],[Daily Points]]/Table2231[[#This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IF(Table2231[[#This Row],[Daily Points]]="",NA(),Table2231[[#This Row],[Daily Points]]/Table2231[[#This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IF(Table2231[[#This Row],[Daily Points]]="",NA(),Table2231[[#This Row],[Daily Points]]/Table2231[[#This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IF(Table2231[[#This Row],[Daily Points]]="",NA(),Table2231[[#This Row],[Daily Points]]/Table2231[[#This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IF(Table2231[[#This Row],[Daily Points]]="",NA(),Table2231[[#This Row],[Daily Points]]/Table2231[[#This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IF(Table2231[[#This Row],[Daily Points]]="",NA(),Table2231[[#This Row],[Daily Points]]/Table2231[[#This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IF(Table2231[[#This Row],[Daily Points]]="",NA(),Table2231[[#This Row],[Daily Points]]/Table2231[[#This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IF(Table2231[[#This Row],[Daily Points]]="",NA(),Table2231[[#This Row],[Daily Points]]/Table2231[[#This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IF(Table2231[[#This Row],[Daily Points]]="",NA(),Table2231[[#This Row],[Daily Points]]/Table2231[[#This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IF(Table2231[[#This Row],[Daily Points]]="",NA(),Table2231[[#This Row],[Daily Points]]/Table2231[[#This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IF(Table2231[[#This Row],[Daily Points]]="",NA(),Table2231[[#This Row],[Daily Points]]/Table2231[[#This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IF(Table2231[[#This Row],[Daily Points]]="",NA(),Table2231[[#This Row],[Daily Points]]/Table2231[[#This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IF(Table2231[[#This Row],[Daily Points]]="",NA(),Table2231[[#This Row],[Daily Points]]/Table2231[[#This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IF(Table2231[[#This Row],[Daily Points]]="",NA(),Table2231[[#This Row],[Daily Points]]/Table2231[[#This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IF(Table2231[[#This Row],[Daily Points]]="",NA(),Table2231[[#This Row],[Daily Points]]/Table2231[[#This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IF(Table2231[[#This Row],[Daily Points]]="",NA(),Table2231[[#This Row],[Daily Points]]/Table2231[[#This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IF(Table2231[[#This Row],[Daily Points]]="",NA(),Table2231[[#This Row],[Daily Points]]/Table2231[[#This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IF(Table2231[[#This Row],[Daily Points]]="",NA(),Table2231[[#This Row],[Daily Points]]/Table2231[[#This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IF(Table2231[[#This Row],[Daily Points]]="",NA(),Table2231[[#This Row],[Daily Points]]/Table2231[[#This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IF(Table2231[[#This Row],[Daily Points]]="",NA(),Table2231[[#This Row],[Daily Points]]/Table2231[[#This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IF(Table2231[[#This Row],[Daily Points]]="",NA(),Table2231[[#This Row],[Daily Points]]/Table2231[[#This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IF(Table2231[[#This Row],[Daily Points]]="",NA(),Table2231[[#This Row],[Daily Points]]/Table2231[[#This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IF(Table2231[[#This Row],[Daily Points]]="",NA(),Table2231[[#This Row],[Daily Points]]/Table2231[[#This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IF(Table2231[[#This Row],[Daily Points]]="",NA(),Table2231[[#This Row],[Daily Points]]/Table2231[[#This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IF(Table2231[[#This Row],[Daily Points]]="",NA(),Table2231[[#This Row],[Daily Points]]/Table2231[[#This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IF(Table2231[[#This Row],[Daily Points]]="",NA(),Table2231[[#This Row],[Daily Points]]/Table2231[[#This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IF(Table2231[[#This Row],[Daily Points]]="",NA(),Table2231[[#This Row],[Daily Points]]/Table2231[[#This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IF(Table2231[[#This Row],[Daily Points]]="",NA(),Table2231[[#This Row],[Daily Points]]/Table2231[[#This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IF(Table2231[[#This Row],[Daily Points]]="",NA(),Table2231[[#This Row],[Daily Points]]/Table2231[[#This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IF(Table2231[[#This Row],[Daily Points]]="",NA(),Table2231[[#This Row],[Daily Points]]/Table2231[[#This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IF(Table2231[[#This Row],[Daily Points]]="",NA(),Table2231[[#This Row],[Daily Points]]/Table2231[[#This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IF(Table2231[[#This Row],[Daily Points]]="",NA(),Table2231[[#This Row],[Daily Points]]/Table2231[[#This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IF(Table2231[[#This Row],[Daily Points]]="",NA(),Table2231[[#This Row],[Daily Points]]/Table2231[[#This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IF(Table2231[[#This Row],[Daily Points]]="",NA(),Table2231[[#This Row],[Daily Points]]/Table2231[[#This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IF(Table2231[[#This Row],[Daily Points]]="",NA(),Table2231[[#This Row],[Daily Points]]/Table2231[[#This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IF(Table2231[[#This Row],[Daily Points]]="",NA(),Table2231[[#This Row],[Daily Points]]/Table2231[[#This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IF(Table2231[[#This Row],[Daily Points]]="",NA(),Table2231[[#This Row],[Daily Points]]/Table2231[[#This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IF(Table2231[[#This Row],[Daily Points]]="",NA(),Table2231[[#This Row],[Daily Points]]/Table2231[[#This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IF(Table2231[[#This Row],[Daily Points]]="",NA(),Table2231[[#This Row],[Daily Points]]/Table2231[[#This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IF(Table2231[[#This Row],[Daily Points]]="",NA(),Table2231[[#This Row],[Daily Points]]/Table2231[[#This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IF(Table2231[[#This Row],[Daily Points]]="",NA(),Table2231[[#This Row],[Daily Points]]/Table2231[[#This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IF(Table2231[[#This Row],[Daily Points]]="",NA(),Table2231[[#This Row],[Daily Points]]/Table2231[[#This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IF(Table2231[[#This Row],[Daily Points]]="",NA(),Table2231[[#This Row],[Daily Points]]/Table2231[[#This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IF(Table2231[[#This Row],[Daily Points]]="",NA(),Table2231[[#This Row],[Daily Points]]/Table2231[[#This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IF(Table2231[[#This Row],[Daily Points]]="",NA(),Table2231[[#This Row],[Daily Points]]/Table2231[[#This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IF(Table2231[[#This Row],[Daily Points]]="",NA(),Table2231[[#This Row],[Daily Points]]/Table2231[[#This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IF(Table2231[[#This Row],[Daily Points]]="",NA(),Table2231[[#This Row],[Daily Points]]/Table2231[[#This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IF(Table2231[[#This Row],[Daily Points]]="",NA(),Table2231[[#This Row],[Daily Points]]/Table2231[[#This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IF(Table2231[[#This Row],[Daily Points]]="",NA(),Table2231[[#This Row],[Daily Points]]/Table2231[[#This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IF(Table2231[[#This Row],[Daily Points]]="",NA(),Table2231[[#This Row],[Daily Points]]/Table2231[[#This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IF(Table2231[[#This Row],[Daily Points]]="",NA(),Table2231[[#This Row],[Daily Points]]/Table2231[[#This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IF(Table2231[[#This Row],[Daily Points]]="",NA(),Table2231[[#This Row],[Daily Points]]/Table2231[[#This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IF(Table2231[[#This Row],[Daily Points]]="",NA(),Table2231[[#This Row],[Daily Points]]/Table2231[[#This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IF(Table2231[[#This Row],[Daily Points]]="",NA(),Table2231[[#This Row],[Daily Points]]/Table2231[[#This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IF(Table2231[[#This Row],[Daily Points]]="",NA(),Table2231[[#This Row],[Daily Points]]/Table2231[[#This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IF(Table2231[[#This Row],[Daily Points]]="",NA(),Table2231[[#This Row],[Daily Points]]/Table2231[[#This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IF(Table2231[[#This Row],[Daily Points]]="",NA(),Table2231[[#This Row],[Daily Points]]/Table2231[[#This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IF(Table2231[[#This Row],[Daily Points]]="",NA(),Table2231[[#This Row],[Daily Points]]/Table2231[[#This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IF(Table2231[[#This Row],[Daily Points]]="",NA(),Table2231[[#This Row],[Daily Points]]/Table2231[[#This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IF(Table2231[[#This Row],[Daily Points]]="",NA(),Table2231[[#This Row],[Daily Points]]/Table2231[[#This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IF(Table2231[[#This Row],[Daily Points]]="",NA(),Table2231[[#This Row],[Daily Points]]/Table2231[[#This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IF(Table2231[[#This Row],[Daily Points]]="",NA(),Table2231[[#This Row],[Daily Points]]/Table2231[[#This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IF(Table2231[[#This Row],[Daily Points]]="",NA(),Table2231[[#This Row],[Daily Points]]/Table2231[[#This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IF(Table2231[[#This Row],[Daily Points]]="",NA(),Table2231[[#This Row],[Daily Points]]/Table2231[[#This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IF(Table2231[[#This Row],[Daily Points]]="",NA(),Table2231[[#This Row],[Daily Points]]/Table2231[[#This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IF(Table2231[[#This Row],[Daily Points]]="",NA(),Table2231[[#This Row],[Daily Points]]/Table2231[[#This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IF(Table2231[[#This Row],[Daily Points]]="",NA(),Table2231[[#This Row],[Daily Points]]/Table2231[[#This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IF(Table2231[[#This Row],[Daily Points]]="",NA(),Table2231[[#This Row],[Daily Points]]/Table2231[[#This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IF(Table2231[[#This Row],[Daily Points]]="",NA(),Table2231[[#This Row],[Daily Points]]/Table2231[[#This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IF(Table2231[[#This Row],[Daily Points]]="",NA(),Table2231[[#This Row],[Daily Points]]/Table2231[[#This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IF(Table2231[[#This Row],[Daily Points]]="",NA(),Table2231[[#This Row],[Daily Points]]/Table2231[[#This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IF(Table2231[[#This Row],[Daily Points]]="",NA(),Table2231[[#This Row],[Daily Points]]/Table2231[[#This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IF(Table2231[[#This Row],[Daily Points]]="",NA(),Table2231[[#This Row],[Daily Points]]/Table2231[[#This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IF(Table2231[[#This Row],[Daily Points]]="",NA(),Table2231[[#This Row],[Daily Points]]/Table2231[[#This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IF(Table2231[[#This Row],[Daily Points]]="",NA(),Table2231[[#This Row],[Daily Points]]/Table2231[[#This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IF(Table2231[[#This Row],[Daily Points]]="",NA(),Table2231[[#This Row],[Daily Points]]/Table2231[[#This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IF(Table2231[[#This Row],[Daily Points]]="",NA(),Table2231[[#This Row],[Daily Points]]/Table2231[[#This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IF(Table2231[[#This Row],[Daily Points]]="",NA(),Table2231[[#This Row],[Daily Points]]/Table2231[[#This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IF(Table2231[[#This Row],[Daily Points]]="",NA(),Table2231[[#This Row],[Daily Points]]/Table2231[[#This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IF(Table2231[[#This Row],[Daily Points]]="",NA(),Table2231[[#This Row],[Daily Points]]/Table2231[[#This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IF(Table2231[[#This Row],[Daily Points]]="",NA(),Table2231[[#This Row],[Daily Points]]/Table2231[[#This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IF(Table2231[[#This Row],[Daily Points]]="",NA(),Table2231[[#This Row],[Daily Points]]/Table2231[[#This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IF(Table2231[[#This Row],[Daily Points]]="",NA(),Table2231[[#This Row],[Daily Points]]/Table2231[[#This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IF(Table2231[[#This Row],[Daily Points]]="",NA(),Table2231[[#This Row],[Daily Points]]/Table2231[[#This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IF(Table2231[[#This Row],[Daily Points]]="",NA(),Table2231[[#This Row],[Daily Points]]/Table2231[[#This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IF(Table2231[[#This Row],[Daily Points]]="",NA(),Table2231[[#This Row],[Daily Points]]/Table2231[[#This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IF(Table2231[[#This Row],[Daily Points]]="",NA(),Table2231[[#This Row],[Daily Points]]/Table2231[[#This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IF(Table2231[[#This Row],[Daily Points]]="",NA(),Table2231[[#This Row],[Daily Points]]/Table2231[[#This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IF(Table2231[[#This Row],[Daily Points]]="",NA(),Table2231[[#This Row],[Daily Points]]/Table2231[[#This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IF(Table2231[[#This Row],[Daily Points]]="",NA(),Table2231[[#This Row],[Daily Points]]/Table2231[[#This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IF(Table2231[[#This Row],[Daily Points]]="",NA(),Table2231[[#This Row],[Daily Points]]/Table2231[[#This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IF(Table2231[[#This Row],[Daily Points]]="",NA(),Table2231[[#This Row],[Daily Points]]/Table2231[[#This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IF(Table2231[[#This Row],[Daily Points]]="",NA(),Table2231[[#This Row],[Daily Points]]/Table2231[[#This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IF(Table2231[[#This Row],[Daily Points]]="",NA(),Table2231[[#This Row],[Daily Points]]/Table2231[[#This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IF(Table2231[[#This Row],[Daily Points]]="",NA(),Table2231[[#This Row],[Daily Points]]/Table2231[[#This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IF(Table2231[[#This Row],[Daily Points]]="",NA(),Table2231[[#This Row],[Daily Points]]/Table2231[[#This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IF(Table2231[[#This Row],[Daily Points]]="",NA(),Table2231[[#This Row],[Daily Points]]/Table2231[[#This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IF(Table2231[[#This Row],[Daily Points]]="",NA(),Table2231[[#This Row],[Daily Points]]/Table2231[[#This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IF(Table2231[[#This Row],[Daily Points]]="",NA(),Table2231[[#This Row],[Daily Points]]/Table2231[[#This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IF(Table2231[[#This Row],[Daily Points]]="",NA(),Table2231[[#This Row],[Daily Points]]/Table2231[[#This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IF(Table2231[[#This Row],[Daily Points]]="",NA(),Table2231[[#This Row],[Daily Points]]/Table2231[[#This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IF(Table2231[[#This Row],[Daily Points]]="",NA(),Table2231[[#This Row],[Daily Points]]/Table2231[[#This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IF(Table2231[[#This Row],[Daily Points]]="",NA(),Table2231[[#This Row],[Daily Points]]/Table2231[[#This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BHqoaOlkAkeG9Mvqzp8zDh7T6H7Tqti6UliLO9OsdL8d59DPH/xSyLxQo+pLmd6FCYs2a50LSyhSEsp3th9zUg==" saltValue="3O9H5iB/fFXZ7HHRwnGBeg==" spinCount="100000" sheet="1" scenarios="1" selectLockedCells="1"/>
  <mergeCells count="5">
    <mergeCell ref="K3:L3"/>
    <mergeCell ref="P3:R3"/>
    <mergeCell ref="P17:R17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1F00-000000000000}">
      <formula1>AND(WEEKDAY(A4)=2,A4&gt;=38971,A4&lt;38971+365.25*100)</formula1>
    </dataValidation>
  </dataValidations>
  <pageMargins left="0.7" right="0.7" top="0.75" bottom="0.75" header="0.3" footer="0.3"/>
  <pageSetup scale="71" orientation="landscape" r:id="rId1"/>
  <drawing r:id="rId2"/>
  <tableParts count="1">
    <tablePart r:id="rId3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S227"/>
  <sheetViews>
    <sheetView showGridLines="0" showRowColHeaders="0" zoomScale="70" zoomScaleNormal="70" workbookViewId="0">
      <selection activeCell="A4" sqref="A4"/>
    </sheetView>
  </sheetViews>
  <sheetFormatPr defaultColWidth="9.08984375" defaultRowHeight="14.5" x14ac:dyDescent="0.35"/>
  <cols>
    <col min="1" max="2" width="15.6328125" style="5" customWidth="1"/>
    <col min="3" max="3" width="15.6328125" style="8" customWidth="1"/>
    <col min="4" max="4" width="15.6328125" style="6" customWidth="1"/>
    <col min="5" max="5" width="15.6328125" style="7" customWidth="1"/>
    <col min="6" max="180" width="9.08984375" style="3"/>
    <col min="181" max="181" width="9.08984375" style="3" customWidth="1"/>
    <col min="182" max="16384" width="9.08984375" style="3"/>
  </cols>
  <sheetData>
    <row r="1" spans="1:19" ht="33.75" customHeight="1" x14ac:dyDescent="0.35"/>
    <row r="2" spans="1:19" s="5" customFormat="1" ht="27" customHeight="1" x14ac:dyDescent="0.6">
      <c r="A2" s="54">
        <f>StudentInfo!B34</f>
        <v>0</v>
      </c>
      <c r="B2" s="55"/>
      <c r="C2" s="55"/>
      <c r="D2" s="55"/>
      <c r="E2" s="55"/>
      <c r="F2" s="55">
        <f>StudentInfo!V34</f>
        <v>0</v>
      </c>
      <c r="G2" s="55"/>
      <c r="H2" s="55"/>
      <c r="I2" s="55"/>
      <c r="J2" s="55"/>
      <c r="P2" s="59" t="s">
        <v>59</v>
      </c>
      <c r="Q2" s="59"/>
      <c r="R2" s="59"/>
      <c r="S2" s="59"/>
    </row>
    <row r="3" spans="1:19" s="5" customFormat="1" ht="44" thickBot="1" x14ac:dyDescent="0.4">
      <c r="A3" s="14" t="s">
        <v>42</v>
      </c>
      <c r="B3" s="48" t="s">
        <v>66</v>
      </c>
      <c r="C3" s="15" t="s">
        <v>43</v>
      </c>
      <c r="D3" s="16" t="s">
        <v>41</v>
      </c>
      <c r="E3" s="17" t="s">
        <v>55</v>
      </c>
      <c r="F3" s="5" t="s">
        <v>64</v>
      </c>
      <c r="G3" s="44" t="e">
        <f t="array" aca="1" ref="G3" ca="1">AVERAGE(N(OFFSET(E4,LARGE(IF(ISNUMBER(E4:E223),ROW(E4:E223)-ROW(E4)),ROW(1:10)),0)))</f>
        <v>#NUM!</v>
      </c>
      <c r="H3" s="47"/>
      <c r="K3" s="45"/>
      <c r="L3" s="45"/>
    </row>
    <row r="4" spans="1:19" s="5" customFormat="1" x14ac:dyDescent="0.35">
      <c r="A4" s="51"/>
      <c r="B4" s="49"/>
      <c r="C4" s="10"/>
      <c r="D4" s="11"/>
      <c r="E4" s="9" t="e">
        <f>IF(Table2232[[#This Row],[Daily Points]]="",NA(),Table2232[[#This Row],[Daily Points]]/Table2232[[#This Row],[Daily Points Possible]])</f>
        <v>#N/A</v>
      </c>
    </row>
    <row r="5" spans="1:19" s="5" customFormat="1" x14ac:dyDescent="0.35">
      <c r="A5" s="13" t="str">
        <f t="shared" ref="A5:A67" si="0">IF(A4,WORKDAY(A4,1),"")</f>
        <v/>
      </c>
      <c r="B5" s="49"/>
      <c r="C5" s="10"/>
      <c r="D5" s="12"/>
      <c r="E5" s="9" t="e">
        <f>IF(Table2232[[#This Row],[Daily Points]]="",NA(),Table2232[[#This Row],[Daily Points]]/Table2232[[#This Row],[Daily Points Possible]])</f>
        <v>#N/A</v>
      </c>
    </row>
    <row r="6" spans="1:19" s="5" customFormat="1" x14ac:dyDescent="0.35">
      <c r="A6" s="13" t="e">
        <f t="shared" si="0"/>
        <v>#VALUE!</v>
      </c>
      <c r="B6" s="49"/>
      <c r="C6" s="10"/>
      <c r="D6" s="12"/>
      <c r="E6" s="9" t="e">
        <f>IF(Table2232[[#This Row],[Daily Points]]="",NA(),Table2232[[#This Row],[Daily Points]]/Table2232[[#This Row],[Daily Points Possible]])</f>
        <v>#N/A</v>
      </c>
    </row>
    <row r="7" spans="1:19" s="5" customFormat="1" x14ac:dyDescent="0.35">
      <c r="A7" s="13" t="e">
        <f t="shared" si="0"/>
        <v>#VALUE!</v>
      </c>
      <c r="B7" s="49"/>
      <c r="C7" s="10"/>
      <c r="D7" s="12"/>
      <c r="E7" s="9" t="e">
        <f>IF(Table2232[[#This Row],[Daily Points]]="",NA(),Table2232[[#This Row],[Daily Points]]/Table2232[[#This Row],[Daily Points Possible]])</f>
        <v>#N/A</v>
      </c>
    </row>
    <row r="8" spans="1:19" s="5" customFormat="1" x14ac:dyDescent="0.35">
      <c r="A8" s="13" t="e">
        <f t="shared" si="0"/>
        <v>#VALUE!</v>
      </c>
      <c r="B8" s="49"/>
      <c r="C8" s="10"/>
      <c r="D8" s="11"/>
      <c r="E8" s="9" t="e">
        <f>IF(Table2232[[#This Row],[Daily Points]]="",NA(),Table2232[[#This Row],[Daily Points]]/Table2232[[#This Row],[Daily Points Possible]])</f>
        <v>#N/A</v>
      </c>
      <c r="F8" s="43" t="s">
        <v>63</v>
      </c>
      <c r="G8" s="44" t="e">
        <f>AVERAGEIF(E4:E8,"&lt;&gt;#N/A")</f>
        <v>#DIV/0!</v>
      </c>
    </row>
    <row r="9" spans="1:19" s="5" customFormat="1" x14ac:dyDescent="0.35">
      <c r="A9" s="13" t="e">
        <f t="shared" si="0"/>
        <v>#VALUE!</v>
      </c>
      <c r="B9" s="49"/>
      <c r="C9" s="10"/>
      <c r="D9" s="12"/>
      <c r="E9" s="9" t="e">
        <f>IF(Table2232[[#This Row],[Daily Points]]="",NA(),Table2232[[#This Row],[Daily Points]]/Table2232[[#This Row],[Daily Points Possible]])</f>
        <v>#N/A</v>
      </c>
    </row>
    <row r="10" spans="1:19" s="5" customFormat="1" x14ac:dyDescent="0.35">
      <c r="A10" s="13" t="e">
        <f t="shared" si="0"/>
        <v>#VALUE!</v>
      </c>
      <c r="B10" s="49"/>
      <c r="C10" s="10"/>
      <c r="D10" s="12"/>
      <c r="E10" s="9" t="e">
        <f>IF(Table2232[[#This Row],[Daily Points]]="",NA(),Table2232[[#This Row],[Daily Points]]/Table2232[[#This Row],[Daily Points Possible]])</f>
        <v>#N/A</v>
      </c>
    </row>
    <row r="11" spans="1:19" s="5" customFormat="1" x14ac:dyDescent="0.35">
      <c r="A11" s="13" t="e">
        <f t="shared" si="0"/>
        <v>#VALUE!</v>
      </c>
      <c r="B11" s="49"/>
      <c r="C11" s="10"/>
      <c r="D11" s="12"/>
      <c r="E11" s="9" t="e">
        <f>IF(Table2232[[#This Row],[Daily Points]]="",NA(),Table2232[[#This Row],[Daily Points]]/Table2232[[#This Row],[Daily Points Possible]])</f>
        <v>#N/A</v>
      </c>
    </row>
    <row r="12" spans="1:19" s="5" customFormat="1" x14ac:dyDescent="0.35">
      <c r="A12" s="13" t="e">
        <f t="shared" si="0"/>
        <v>#VALUE!</v>
      </c>
      <c r="B12" s="49"/>
      <c r="C12" s="10"/>
      <c r="D12" s="12"/>
      <c r="E12" s="9" t="e">
        <f>IF(Table2232[[#This Row],[Daily Points]]="",NA(),Table2232[[#This Row],[Daily Points]]/Table2232[[#This Row],[Daily Points Possible]])</f>
        <v>#N/A</v>
      </c>
    </row>
    <row r="13" spans="1:19" s="5" customFormat="1" ht="14.4" customHeight="1" x14ac:dyDescent="0.5">
      <c r="A13" s="13" t="e">
        <f t="shared" si="0"/>
        <v>#VALUE!</v>
      </c>
      <c r="B13" s="49"/>
      <c r="C13" s="10"/>
      <c r="D13" s="12"/>
      <c r="E13" s="9" t="e">
        <f>IF(Table2232[[#This Row],[Daily Points]]="",NA(),Table2232[[#This Row],[Daily Points]]/Table2232[[#This Row],[Daily Points Possible]])</f>
        <v>#N/A</v>
      </c>
      <c r="F13" s="43" t="s">
        <v>63</v>
      </c>
      <c r="G13" s="44" t="e">
        <f t="shared" ref="G13" si="1">AVERAGEIF(E9:E13,"&lt;&gt;#N/A")</f>
        <v>#DIV/0!</v>
      </c>
      <c r="P13" s="58" t="s">
        <v>60</v>
      </c>
      <c r="Q13" s="58"/>
      <c r="R13" s="58"/>
      <c r="S13" s="58"/>
    </row>
    <row r="14" spans="1:19" x14ac:dyDescent="0.35">
      <c r="A14" s="13" t="e">
        <f t="shared" si="0"/>
        <v>#VALUE!</v>
      </c>
      <c r="B14" s="49"/>
      <c r="C14" s="10"/>
      <c r="D14" s="12"/>
      <c r="E14" s="9" t="e">
        <f>IF(Table2232[[#This Row],[Daily Points]]="",NA(),Table2232[[#This Row],[Daily Points]]/Table2232[[#This Row],[Daily Points Possible]])</f>
        <v>#N/A</v>
      </c>
      <c r="F14" s="5"/>
      <c r="G14" s="5"/>
    </row>
    <row r="15" spans="1:19" x14ac:dyDescent="0.35">
      <c r="A15" s="13" t="e">
        <f t="shared" si="0"/>
        <v>#VALUE!</v>
      </c>
      <c r="B15" s="49"/>
      <c r="C15" s="10"/>
      <c r="D15" s="12"/>
      <c r="E15" s="9" t="e">
        <f>IF(Table2232[[#This Row],[Daily Points]]="",NA(),Table2232[[#This Row],[Daily Points]]/Table2232[[#This Row],[Daily Points Possible]])</f>
        <v>#N/A</v>
      </c>
      <c r="F15" s="5"/>
      <c r="G15" s="5"/>
    </row>
    <row r="16" spans="1:19" x14ac:dyDescent="0.35">
      <c r="A16" s="13" t="e">
        <f t="shared" si="0"/>
        <v>#VALUE!</v>
      </c>
      <c r="B16" s="49"/>
      <c r="C16" s="10"/>
      <c r="D16" s="12"/>
      <c r="E16" s="9" t="e">
        <f>IF(Table2232[[#This Row],[Daily Points]]="",NA(),Table2232[[#This Row],[Daily Points]]/Table2232[[#This Row],[Daily Points Possible]])</f>
        <v>#N/A</v>
      </c>
      <c r="F16" s="5"/>
      <c r="G16" s="5"/>
    </row>
    <row r="17" spans="1:7" x14ac:dyDescent="0.35">
      <c r="A17" s="13" t="e">
        <f t="shared" si="0"/>
        <v>#VALUE!</v>
      </c>
      <c r="B17" s="49"/>
      <c r="C17" s="10"/>
      <c r="D17" s="12"/>
      <c r="E17" s="9" t="e">
        <f>IF(Table2232[[#This Row],[Daily Points]]="",NA(),Table2232[[#This Row],[Daily Points]]/Table2232[[#This Row],[Daily Points Possible]])</f>
        <v>#N/A</v>
      </c>
      <c r="F17" s="5"/>
      <c r="G17" s="5"/>
    </row>
    <row r="18" spans="1:7" x14ac:dyDescent="0.35">
      <c r="A18" s="13" t="e">
        <f t="shared" si="0"/>
        <v>#VALUE!</v>
      </c>
      <c r="B18" s="49"/>
      <c r="C18" s="10"/>
      <c r="D18" s="12"/>
      <c r="E18" s="9" t="e">
        <f>IF(Table2232[[#This Row],[Daily Points]]="",NA(),Table2232[[#This Row],[Daily Points]]/Table2232[[#This Row],[Daily Points Possible]])</f>
        <v>#N/A</v>
      </c>
      <c r="F18" s="43" t="s">
        <v>63</v>
      </c>
      <c r="G18" s="44" t="e">
        <f t="shared" ref="G18" si="2">AVERAGEIF(E14:E18,"&lt;&gt;#N/A")</f>
        <v>#DIV/0!</v>
      </c>
    </row>
    <row r="19" spans="1:7" x14ac:dyDescent="0.35">
      <c r="A19" s="13" t="e">
        <f t="shared" si="0"/>
        <v>#VALUE!</v>
      </c>
      <c r="B19" s="49"/>
      <c r="C19" s="10"/>
      <c r="D19" s="12"/>
      <c r="E19" s="9" t="e">
        <f>IF(Table2232[[#This Row],[Daily Points]]="",NA(),Table2232[[#This Row],[Daily Points]]/Table2232[[#This Row],[Daily Points Possible]])</f>
        <v>#N/A</v>
      </c>
      <c r="F19" s="5"/>
      <c r="G19" s="5"/>
    </row>
    <row r="20" spans="1:7" x14ac:dyDescent="0.35">
      <c r="A20" s="13" t="e">
        <f t="shared" si="0"/>
        <v>#VALUE!</v>
      </c>
      <c r="B20" s="49"/>
      <c r="C20" s="10"/>
      <c r="D20" s="12"/>
      <c r="E20" s="9" t="e">
        <f>IF(Table2232[[#This Row],[Daily Points]]="",NA(),Table2232[[#This Row],[Daily Points]]/Table2232[[#This Row],[Daily Points Possible]])</f>
        <v>#N/A</v>
      </c>
      <c r="F20" s="5"/>
      <c r="G20" s="5"/>
    </row>
    <row r="21" spans="1:7" x14ac:dyDescent="0.35">
      <c r="A21" s="13" t="e">
        <f t="shared" si="0"/>
        <v>#VALUE!</v>
      </c>
      <c r="B21" s="49"/>
      <c r="C21" s="10"/>
      <c r="D21" s="12"/>
      <c r="E21" s="9" t="e">
        <f>IF(Table2232[[#This Row],[Daily Points]]="",NA(),Table2232[[#This Row],[Daily Points]]/Table2232[[#This Row],[Daily Points Possible]])</f>
        <v>#N/A</v>
      </c>
      <c r="F21" s="5"/>
      <c r="G21" s="5"/>
    </row>
    <row r="22" spans="1:7" x14ac:dyDescent="0.35">
      <c r="A22" s="13" t="e">
        <f t="shared" si="0"/>
        <v>#VALUE!</v>
      </c>
      <c r="B22" s="49"/>
      <c r="C22" s="10"/>
      <c r="D22" s="12"/>
      <c r="E22" s="9" t="e">
        <f>IF(Table2232[[#This Row],[Daily Points]]="",NA(),Table2232[[#This Row],[Daily Points]]/Table2232[[#This Row],[Daily Points Possible]])</f>
        <v>#N/A</v>
      </c>
      <c r="F22" s="5"/>
      <c r="G22" s="5"/>
    </row>
    <row r="23" spans="1:7" x14ac:dyDescent="0.35">
      <c r="A23" s="13" t="e">
        <f t="shared" si="0"/>
        <v>#VALUE!</v>
      </c>
      <c r="B23" s="49"/>
      <c r="C23" s="10"/>
      <c r="D23" s="12"/>
      <c r="E23" s="9" t="e">
        <f>IF(Table2232[[#This Row],[Daily Points]]="",NA(),Table2232[[#This Row],[Daily Points]]/Table2232[[#This Row],[Daily Points Possible]])</f>
        <v>#N/A</v>
      </c>
      <c r="F23" s="43" t="s">
        <v>63</v>
      </c>
      <c r="G23" s="44" t="e">
        <f t="shared" ref="G23" si="3">AVERAGEIF(E19:E23,"&lt;&gt;#N/A")</f>
        <v>#DIV/0!</v>
      </c>
    </row>
    <row r="24" spans="1:7" x14ac:dyDescent="0.35">
      <c r="A24" s="13" t="e">
        <f t="shared" si="0"/>
        <v>#VALUE!</v>
      </c>
      <c r="B24" s="49"/>
      <c r="C24" s="10"/>
      <c r="D24" s="12"/>
      <c r="E24" s="9" t="e">
        <f>IF(Table2232[[#This Row],[Daily Points]]="",NA(),Table2232[[#This Row],[Daily Points]]/Table2232[[#This Row],[Daily Points Possible]])</f>
        <v>#N/A</v>
      </c>
      <c r="F24" s="5"/>
      <c r="G24" s="5"/>
    </row>
    <row r="25" spans="1:7" x14ac:dyDescent="0.35">
      <c r="A25" s="13" t="e">
        <f t="shared" si="0"/>
        <v>#VALUE!</v>
      </c>
      <c r="B25" s="49"/>
      <c r="C25" s="10"/>
      <c r="D25" s="12"/>
      <c r="E25" s="9" t="e">
        <f>IF(Table2232[[#This Row],[Daily Points]]="",NA(),Table2232[[#This Row],[Daily Points]]/Table2232[[#This Row],[Daily Points Possible]])</f>
        <v>#N/A</v>
      </c>
      <c r="F25" s="5"/>
      <c r="G25" s="5"/>
    </row>
    <row r="26" spans="1:7" x14ac:dyDescent="0.35">
      <c r="A26" s="13" t="e">
        <f t="shared" si="0"/>
        <v>#VALUE!</v>
      </c>
      <c r="B26" s="49"/>
      <c r="C26" s="10"/>
      <c r="D26" s="12"/>
      <c r="E26" s="9" t="e">
        <f>IF(Table2232[[#This Row],[Daily Points]]="",NA(),Table2232[[#This Row],[Daily Points]]/Table2232[[#This Row],[Daily Points Possible]])</f>
        <v>#N/A</v>
      </c>
      <c r="F26" s="5"/>
      <c r="G26" s="5"/>
    </row>
    <row r="27" spans="1:7" x14ac:dyDescent="0.35">
      <c r="A27" s="13" t="e">
        <f t="shared" si="0"/>
        <v>#VALUE!</v>
      </c>
      <c r="B27" s="49"/>
      <c r="C27" s="10"/>
      <c r="D27" s="12"/>
      <c r="E27" s="9" t="e">
        <f>IF(Table2232[[#This Row],[Daily Points]]="",NA(),Table2232[[#This Row],[Daily Points]]/Table2232[[#This Row],[Daily Points Possible]])</f>
        <v>#N/A</v>
      </c>
      <c r="F27" s="5"/>
      <c r="G27" s="5"/>
    </row>
    <row r="28" spans="1:7" x14ac:dyDescent="0.35">
      <c r="A28" s="13" t="e">
        <f t="shared" si="0"/>
        <v>#VALUE!</v>
      </c>
      <c r="B28" s="49"/>
      <c r="C28" s="10"/>
      <c r="D28" s="12"/>
      <c r="E28" s="9" t="e">
        <f>IF(Table2232[[#This Row],[Daily Points]]="",NA(),Table2232[[#This Row],[Daily Points]]/Table2232[[#This Row],[Daily Points Possible]])</f>
        <v>#N/A</v>
      </c>
      <c r="F28" s="43" t="s">
        <v>63</v>
      </c>
      <c r="G28" s="44" t="e">
        <f t="shared" ref="G28" si="4">AVERAGEIF(E24:E28,"&lt;&gt;#N/A")</f>
        <v>#DIV/0!</v>
      </c>
    </row>
    <row r="29" spans="1:7" x14ac:dyDescent="0.35">
      <c r="A29" s="13" t="e">
        <f t="shared" si="0"/>
        <v>#VALUE!</v>
      </c>
      <c r="B29" s="49"/>
      <c r="C29" s="10"/>
      <c r="D29" s="12"/>
      <c r="E29" s="9" t="e">
        <f>IF(Table2232[[#This Row],[Daily Points]]="",NA(),Table2232[[#This Row],[Daily Points]]/Table2232[[#This Row],[Daily Points Possible]])</f>
        <v>#N/A</v>
      </c>
      <c r="F29" s="5"/>
      <c r="G29" s="5"/>
    </row>
    <row r="30" spans="1:7" x14ac:dyDescent="0.35">
      <c r="A30" s="13" t="e">
        <f t="shared" si="0"/>
        <v>#VALUE!</v>
      </c>
      <c r="B30" s="49"/>
      <c r="C30" s="10"/>
      <c r="D30" s="12"/>
      <c r="E30" s="9" t="e">
        <f>IF(Table2232[[#This Row],[Daily Points]]="",NA(),Table2232[[#This Row],[Daily Points]]/Table2232[[#This Row],[Daily Points Possible]])</f>
        <v>#N/A</v>
      </c>
      <c r="F30" s="5"/>
      <c r="G30" s="5"/>
    </row>
    <row r="31" spans="1:7" x14ac:dyDescent="0.35">
      <c r="A31" s="13" t="e">
        <f t="shared" si="0"/>
        <v>#VALUE!</v>
      </c>
      <c r="B31" s="49"/>
      <c r="C31" s="10"/>
      <c r="D31" s="12"/>
      <c r="E31" s="9" t="e">
        <f>IF(Table2232[[#This Row],[Daily Points]]="",NA(),Table2232[[#This Row],[Daily Points]]/Table2232[[#This Row],[Daily Points Possible]])</f>
        <v>#N/A</v>
      </c>
      <c r="F31" s="5"/>
      <c r="G31" s="5"/>
    </row>
    <row r="32" spans="1:7" x14ac:dyDescent="0.35">
      <c r="A32" s="13" t="e">
        <f t="shared" si="0"/>
        <v>#VALUE!</v>
      </c>
      <c r="B32" s="49"/>
      <c r="C32" s="10"/>
      <c r="D32" s="12"/>
      <c r="E32" s="9" t="e">
        <f>IF(Table2232[[#This Row],[Daily Points]]="",NA(),Table2232[[#This Row],[Daily Points]]/Table2232[[#This Row],[Daily Points Possible]])</f>
        <v>#N/A</v>
      </c>
      <c r="F32" s="5"/>
      <c r="G32" s="5"/>
    </row>
    <row r="33" spans="1:7" x14ac:dyDescent="0.35">
      <c r="A33" s="13" t="e">
        <f t="shared" si="0"/>
        <v>#VALUE!</v>
      </c>
      <c r="B33" s="49"/>
      <c r="C33" s="10"/>
      <c r="D33" s="12"/>
      <c r="E33" s="9" t="e">
        <f>IF(Table2232[[#This Row],[Daily Points]]="",NA(),Table2232[[#This Row],[Daily Points]]/Table2232[[#This Row],[Daily Points Possible]])</f>
        <v>#N/A</v>
      </c>
      <c r="F33" s="43" t="s">
        <v>63</v>
      </c>
      <c r="G33" s="44" t="e">
        <f t="shared" ref="G33" si="5">AVERAGEIF(E29:E33,"&lt;&gt;#N/A")</f>
        <v>#DIV/0!</v>
      </c>
    </row>
    <row r="34" spans="1:7" x14ac:dyDescent="0.35">
      <c r="A34" s="13" t="e">
        <f t="shared" si="0"/>
        <v>#VALUE!</v>
      </c>
      <c r="B34" s="49"/>
      <c r="C34" s="10"/>
      <c r="D34" s="12"/>
      <c r="E34" s="9" t="e">
        <f>IF(Table2232[[#This Row],[Daily Points]]="",NA(),Table2232[[#This Row],[Daily Points]]/Table2232[[#This Row],[Daily Points Possible]])</f>
        <v>#N/A</v>
      </c>
      <c r="F34" s="5"/>
      <c r="G34" s="5"/>
    </row>
    <row r="35" spans="1:7" x14ac:dyDescent="0.35">
      <c r="A35" s="13" t="e">
        <f t="shared" si="0"/>
        <v>#VALUE!</v>
      </c>
      <c r="B35" s="49"/>
      <c r="C35" s="10"/>
      <c r="D35" s="12"/>
      <c r="E35" s="9" t="e">
        <f>IF(Table2232[[#This Row],[Daily Points]]="",NA(),Table2232[[#This Row],[Daily Points]]/Table2232[[#This Row],[Daily Points Possible]])</f>
        <v>#N/A</v>
      </c>
      <c r="F35" s="5"/>
      <c r="G35" s="5"/>
    </row>
    <row r="36" spans="1:7" x14ac:dyDescent="0.35">
      <c r="A36" s="13" t="e">
        <f t="shared" si="0"/>
        <v>#VALUE!</v>
      </c>
      <c r="B36" s="49"/>
      <c r="C36" s="10"/>
      <c r="D36" s="12"/>
      <c r="E36" s="9" t="e">
        <f>IF(Table2232[[#This Row],[Daily Points]]="",NA(),Table2232[[#This Row],[Daily Points]]/Table2232[[#This Row],[Daily Points Possible]])</f>
        <v>#N/A</v>
      </c>
      <c r="F36" s="5"/>
      <c r="G36" s="5"/>
    </row>
    <row r="37" spans="1:7" x14ac:dyDescent="0.35">
      <c r="A37" s="13" t="e">
        <f t="shared" si="0"/>
        <v>#VALUE!</v>
      </c>
      <c r="B37" s="49"/>
      <c r="C37" s="10"/>
      <c r="D37" s="12"/>
      <c r="E37" s="9" t="e">
        <f>IF(Table2232[[#This Row],[Daily Points]]="",NA(),Table2232[[#This Row],[Daily Points]]/Table2232[[#This Row],[Daily Points Possible]])</f>
        <v>#N/A</v>
      </c>
      <c r="F37" s="5"/>
      <c r="G37" s="5"/>
    </row>
    <row r="38" spans="1:7" x14ac:dyDescent="0.35">
      <c r="A38" s="13" t="e">
        <f t="shared" si="0"/>
        <v>#VALUE!</v>
      </c>
      <c r="B38" s="49"/>
      <c r="C38" s="10"/>
      <c r="D38" s="12"/>
      <c r="E38" s="9" t="e">
        <f>IF(Table2232[[#This Row],[Daily Points]]="",NA(),Table2232[[#This Row],[Daily Points]]/Table2232[[#This Row],[Daily Points Possible]])</f>
        <v>#N/A</v>
      </c>
      <c r="F38" s="43" t="s">
        <v>63</v>
      </c>
      <c r="G38" s="44" t="e">
        <f t="shared" ref="G38" si="6">AVERAGEIF(E34:E38,"&lt;&gt;#N/A")</f>
        <v>#DIV/0!</v>
      </c>
    </row>
    <row r="39" spans="1:7" x14ac:dyDescent="0.35">
      <c r="A39" s="13" t="e">
        <f t="shared" si="0"/>
        <v>#VALUE!</v>
      </c>
      <c r="B39" s="49"/>
      <c r="C39" s="10"/>
      <c r="D39" s="12"/>
      <c r="E39" s="9" t="e">
        <f>IF(Table2232[[#This Row],[Daily Points]]="",NA(),Table2232[[#This Row],[Daily Points]]/Table2232[[#This Row],[Daily Points Possible]])</f>
        <v>#N/A</v>
      </c>
      <c r="F39" s="5"/>
      <c r="G39" s="5"/>
    </row>
    <row r="40" spans="1:7" x14ac:dyDescent="0.35">
      <c r="A40" s="13" t="e">
        <f t="shared" si="0"/>
        <v>#VALUE!</v>
      </c>
      <c r="B40" s="49"/>
      <c r="C40" s="10"/>
      <c r="D40" s="12"/>
      <c r="E40" s="9" t="e">
        <f>IF(Table2232[[#This Row],[Daily Points]]="",NA(),Table2232[[#This Row],[Daily Points]]/Table2232[[#This Row],[Daily Points Possible]])</f>
        <v>#N/A</v>
      </c>
      <c r="F40" s="5"/>
      <c r="G40" s="5"/>
    </row>
    <row r="41" spans="1:7" x14ac:dyDescent="0.35">
      <c r="A41" s="13" t="e">
        <f t="shared" si="0"/>
        <v>#VALUE!</v>
      </c>
      <c r="B41" s="49"/>
      <c r="C41" s="10"/>
      <c r="D41" s="12"/>
      <c r="E41" s="9" t="e">
        <f>IF(Table2232[[#This Row],[Daily Points]]="",NA(),Table2232[[#This Row],[Daily Points]]/Table2232[[#This Row],[Daily Points Possible]])</f>
        <v>#N/A</v>
      </c>
      <c r="F41" s="5"/>
      <c r="G41" s="5"/>
    </row>
    <row r="42" spans="1:7" x14ac:dyDescent="0.35">
      <c r="A42" s="13" t="e">
        <f t="shared" si="0"/>
        <v>#VALUE!</v>
      </c>
      <c r="B42" s="49"/>
      <c r="C42" s="10"/>
      <c r="D42" s="12"/>
      <c r="E42" s="9" t="e">
        <f>IF(Table2232[[#This Row],[Daily Points]]="",NA(),Table2232[[#This Row],[Daily Points]]/Table2232[[#This Row],[Daily Points Possible]])</f>
        <v>#N/A</v>
      </c>
      <c r="F42" s="5"/>
      <c r="G42" s="5"/>
    </row>
    <row r="43" spans="1:7" x14ac:dyDescent="0.35">
      <c r="A43" s="13" t="e">
        <f t="shared" si="0"/>
        <v>#VALUE!</v>
      </c>
      <c r="B43" s="49"/>
      <c r="C43" s="10"/>
      <c r="D43" s="12"/>
      <c r="E43" s="9" t="e">
        <f>IF(Table2232[[#This Row],[Daily Points]]="",NA(),Table2232[[#This Row],[Daily Points]]/Table2232[[#This Row],[Daily Points Possible]])</f>
        <v>#N/A</v>
      </c>
      <c r="F43" s="43" t="s">
        <v>63</v>
      </c>
      <c r="G43" s="44" t="e">
        <f t="shared" ref="G43" si="7">AVERAGEIF(E39:E43,"&lt;&gt;#N/A")</f>
        <v>#DIV/0!</v>
      </c>
    </row>
    <row r="44" spans="1:7" x14ac:dyDescent="0.35">
      <c r="A44" s="13" t="e">
        <f t="shared" si="0"/>
        <v>#VALUE!</v>
      </c>
      <c r="B44" s="49"/>
      <c r="C44" s="10"/>
      <c r="D44" s="12"/>
      <c r="E44" s="9" t="e">
        <f>IF(Table2232[[#This Row],[Daily Points]]="",NA(),Table2232[[#This Row],[Daily Points]]/Table2232[[#This Row],[Daily Points Possible]])</f>
        <v>#N/A</v>
      </c>
      <c r="F44" s="5"/>
      <c r="G44" s="5"/>
    </row>
    <row r="45" spans="1:7" x14ac:dyDescent="0.35">
      <c r="A45" s="13" t="e">
        <f t="shared" si="0"/>
        <v>#VALUE!</v>
      </c>
      <c r="B45" s="49"/>
      <c r="C45" s="10"/>
      <c r="D45" s="12"/>
      <c r="E45" s="9" t="e">
        <f>IF(Table2232[[#This Row],[Daily Points]]="",NA(),Table2232[[#This Row],[Daily Points]]/Table2232[[#This Row],[Daily Points Possible]])</f>
        <v>#N/A</v>
      </c>
      <c r="F45" s="5"/>
      <c r="G45" s="5"/>
    </row>
    <row r="46" spans="1:7" x14ac:dyDescent="0.35">
      <c r="A46" s="13" t="e">
        <f t="shared" si="0"/>
        <v>#VALUE!</v>
      </c>
      <c r="B46" s="49"/>
      <c r="C46" s="10"/>
      <c r="D46" s="12"/>
      <c r="E46" s="9" t="e">
        <f>IF(Table2232[[#This Row],[Daily Points]]="",NA(),Table2232[[#This Row],[Daily Points]]/Table2232[[#This Row],[Daily Points Possible]])</f>
        <v>#N/A</v>
      </c>
      <c r="F46" s="5"/>
      <c r="G46" s="5"/>
    </row>
    <row r="47" spans="1:7" x14ac:dyDescent="0.35">
      <c r="A47" s="13" t="e">
        <f t="shared" si="0"/>
        <v>#VALUE!</v>
      </c>
      <c r="B47" s="49"/>
      <c r="C47" s="10"/>
      <c r="D47" s="12"/>
      <c r="E47" s="9" t="e">
        <f>IF(Table2232[[#This Row],[Daily Points]]="",NA(),Table2232[[#This Row],[Daily Points]]/Table2232[[#This Row],[Daily Points Possible]])</f>
        <v>#N/A</v>
      </c>
      <c r="F47" s="5"/>
      <c r="G47" s="5"/>
    </row>
    <row r="48" spans="1:7" x14ac:dyDescent="0.35">
      <c r="A48" s="13" t="e">
        <f t="shared" si="0"/>
        <v>#VALUE!</v>
      </c>
      <c r="B48" s="49"/>
      <c r="C48" s="10"/>
      <c r="D48" s="12"/>
      <c r="E48" s="9" t="e">
        <f>IF(Table2232[[#This Row],[Daily Points]]="",NA(),Table2232[[#This Row],[Daily Points]]/Table2232[[#This Row],[Daily Points Possible]])</f>
        <v>#N/A</v>
      </c>
      <c r="F48" s="43" t="s">
        <v>63</v>
      </c>
      <c r="G48" s="44" t="e">
        <f t="shared" ref="G48" si="8">AVERAGEIF(E44:E48,"&lt;&gt;#N/A")</f>
        <v>#DIV/0!</v>
      </c>
    </row>
    <row r="49" spans="1:7" x14ac:dyDescent="0.35">
      <c r="A49" s="13" t="e">
        <f t="shared" si="0"/>
        <v>#VALUE!</v>
      </c>
      <c r="B49" s="49"/>
      <c r="C49" s="10"/>
      <c r="D49" s="12"/>
      <c r="E49" s="9" t="e">
        <f>IF(Table2232[[#This Row],[Daily Points]]="",NA(),Table2232[[#This Row],[Daily Points]]/Table2232[[#This Row],[Daily Points Possible]])</f>
        <v>#N/A</v>
      </c>
      <c r="F49" s="5"/>
      <c r="G49" s="5"/>
    </row>
    <row r="50" spans="1:7" x14ac:dyDescent="0.35">
      <c r="A50" s="13" t="e">
        <f t="shared" si="0"/>
        <v>#VALUE!</v>
      </c>
      <c r="B50" s="49"/>
      <c r="C50" s="10"/>
      <c r="D50" s="12"/>
      <c r="E50" s="9" t="e">
        <f>IF(Table2232[[#This Row],[Daily Points]]="",NA(),Table2232[[#This Row],[Daily Points]]/Table2232[[#This Row],[Daily Points Possible]])</f>
        <v>#N/A</v>
      </c>
      <c r="F50" s="5"/>
      <c r="G50" s="5"/>
    </row>
    <row r="51" spans="1:7" x14ac:dyDescent="0.35">
      <c r="A51" s="13" t="e">
        <f t="shared" si="0"/>
        <v>#VALUE!</v>
      </c>
      <c r="B51" s="49"/>
      <c r="C51" s="10"/>
      <c r="D51" s="12"/>
      <c r="E51" s="9" t="e">
        <f>IF(Table2232[[#This Row],[Daily Points]]="",NA(),Table2232[[#This Row],[Daily Points]]/Table2232[[#This Row],[Daily Points Possible]])</f>
        <v>#N/A</v>
      </c>
      <c r="F51" s="5"/>
      <c r="G51" s="5"/>
    </row>
    <row r="52" spans="1:7" x14ac:dyDescent="0.35">
      <c r="A52" s="13" t="e">
        <f t="shared" si="0"/>
        <v>#VALUE!</v>
      </c>
      <c r="B52" s="49"/>
      <c r="C52" s="10"/>
      <c r="D52" s="12"/>
      <c r="E52" s="9" t="e">
        <f>IF(Table2232[[#This Row],[Daily Points]]="",NA(),Table2232[[#This Row],[Daily Points]]/Table2232[[#This Row],[Daily Points Possible]])</f>
        <v>#N/A</v>
      </c>
      <c r="F52" s="5"/>
      <c r="G52" s="5"/>
    </row>
    <row r="53" spans="1:7" x14ac:dyDescent="0.35">
      <c r="A53" s="13" t="e">
        <f t="shared" si="0"/>
        <v>#VALUE!</v>
      </c>
      <c r="B53" s="49"/>
      <c r="C53" s="10"/>
      <c r="D53" s="12"/>
      <c r="E53" s="9" t="e">
        <f>IF(Table2232[[#This Row],[Daily Points]]="",NA(),Table2232[[#This Row],[Daily Points]]/Table2232[[#This Row],[Daily Points Possible]])</f>
        <v>#N/A</v>
      </c>
      <c r="F53" s="43" t="s">
        <v>63</v>
      </c>
      <c r="G53" s="44" t="e">
        <f t="shared" ref="G53" si="9">AVERAGEIF(E49:E53,"&lt;&gt;#N/A")</f>
        <v>#DIV/0!</v>
      </c>
    </row>
    <row r="54" spans="1:7" x14ac:dyDescent="0.35">
      <c r="A54" s="13" t="e">
        <f t="shared" si="0"/>
        <v>#VALUE!</v>
      </c>
      <c r="B54" s="49"/>
      <c r="C54" s="10"/>
      <c r="D54" s="12"/>
      <c r="E54" s="9" t="e">
        <f>IF(Table2232[[#This Row],[Daily Points]]="",NA(),Table2232[[#This Row],[Daily Points]]/Table2232[[#This Row],[Daily Points Possible]])</f>
        <v>#N/A</v>
      </c>
      <c r="F54" s="5"/>
      <c r="G54" s="5"/>
    </row>
    <row r="55" spans="1:7" x14ac:dyDescent="0.35">
      <c r="A55" s="13" t="e">
        <f t="shared" si="0"/>
        <v>#VALUE!</v>
      </c>
      <c r="B55" s="49"/>
      <c r="C55" s="10"/>
      <c r="D55" s="12"/>
      <c r="E55" s="9" t="e">
        <f>IF(Table2232[[#This Row],[Daily Points]]="",NA(),Table2232[[#This Row],[Daily Points]]/Table2232[[#This Row],[Daily Points Possible]])</f>
        <v>#N/A</v>
      </c>
      <c r="F55" s="5"/>
      <c r="G55" s="5"/>
    </row>
    <row r="56" spans="1:7" x14ac:dyDescent="0.35">
      <c r="A56" s="13" t="e">
        <f t="shared" si="0"/>
        <v>#VALUE!</v>
      </c>
      <c r="B56" s="49"/>
      <c r="C56" s="10"/>
      <c r="D56" s="12"/>
      <c r="E56" s="9" t="e">
        <f>IF(Table2232[[#This Row],[Daily Points]]="",NA(),Table2232[[#This Row],[Daily Points]]/Table2232[[#This Row],[Daily Points Possible]])</f>
        <v>#N/A</v>
      </c>
      <c r="F56" s="5"/>
      <c r="G56" s="5"/>
    </row>
    <row r="57" spans="1:7" x14ac:dyDescent="0.35">
      <c r="A57" s="13" t="e">
        <f t="shared" si="0"/>
        <v>#VALUE!</v>
      </c>
      <c r="B57" s="49"/>
      <c r="C57" s="10"/>
      <c r="D57" s="12"/>
      <c r="E57" s="9" t="e">
        <f>IF(Table2232[[#This Row],[Daily Points]]="",NA(),Table2232[[#This Row],[Daily Points]]/Table2232[[#This Row],[Daily Points Possible]])</f>
        <v>#N/A</v>
      </c>
      <c r="F57" s="5"/>
      <c r="G57" s="5"/>
    </row>
    <row r="58" spans="1:7" x14ac:dyDescent="0.35">
      <c r="A58" s="13" t="e">
        <f t="shared" si="0"/>
        <v>#VALUE!</v>
      </c>
      <c r="B58" s="49"/>
      <c r="C58" s="10"/>
      <c r="D58" s="12"/>
      <c r="E58" s="9" t="e">
        <f>IF(Table2232[[#This Row],[Daily Points]]="",NA(),Table2232[[#This Row],[Daily Points]]/Table2232[[#This Row],[Daily Points Possible]])</f>
        <v>#N/A</v>
      </c>
      <c r="F58" s="43" t="s">
        <v>63</v>
      </c>
      <c r="G58" s="44" t="e">
        <f t="shared" ref="G58" si="10">AVERAGEIF(E54:E58,"&lt;&gt;#N/A")</f>
        <v>#DIV/0!</v>
      </c>
    </row>
    <row r="59" spans="1:7" x14ac:dyDescent="0.35">
      <c r="A59" s="13" t="e">
        <f t="shared" si="0"/>
        <v>#VALUE!</v>
      </c>
      <c r="B59" s="49"/>
      <c r="C59" s="10"/>
      <c r="D59" s="12"/>
      <c r="E59" s="9" t="e">
        <f>IF(Table2232[[#This Row],[Daily Points]]="",NA(),Table2232[[#This Row],[Daily Points]]/Table2232[[#This Row],[Daily Points Possible]])</f>
        <v>#N/A</v>
      </c>
      <c r="F59" s="5"/>
      <c r="G59" s="5"/>
    </row>
    <row r="60" spans="1:7" x14ac:dyDescent="0.35">
      <c r="A60" s="13" t="e">
        <f t="shared" si="0"/>
        <v>#VALUE!</v>
      </c>
      <c r="B60" s="49"/>
      <c r="C60" s="10"/>
      <c r="D60" s="12"/>
      <c r="E60" s="9" t="e">
        <f>IF(Table2232[[#This Row],[Daily Points]]="",NA(),Table2232[[#This Row],[Daily Points]]/Table2232[[#This Row],[Daily Points Possible]])</f>
        <v>#N/A</v>
      </c>
      <c r="F60" s="5"/>
      <c r="G60" s="5"/>
    </row>
    <row r="61" spans="1:7" x14ac:dyDescent="0.35">
      <c r="A61" s="13" t="e">
        <f t="shared" si="0"/>
        <v>#VALUE!</v>
      </c>
      <c r="B61" s="49"/>
      <c r="C61" s="10"/>
      <c r="D61" s="12"/>
      <c r="E61" s="9" t="e">
        <f>IF(Table2232[[#This Row],[Daily Points]]="",NA(),Table2232[[#This Row],[Daily Points]]/Table2232[[#This Row],[Daily Points Possible]])</f>
        <v>#N/A</v>
      </c>
      <c r="F61" s="5"/>
      <c r="G61" s="5"/>
    </row>
    <row r="62" spans="1:7" x14ac:dyDescent="0.35">
      <c r="A62" s="13" t="e">
        <f t="shared" si="0"/>
        <v>#VALUE!</v>
      </c>
      <c r="B62" s="49"/>
      <c r="C62" s="10"/>
      <c r="D62" s="12"/>
      <c r="E62" s="9" t="e">
        <f>IF(Table2232[[#This Row],[Daily Points]]="",NA(),Table2232[[#This Row],[Daily Points]]/Table2232[[#This Row],[Daily Points Possible]])</f>
        <v>#N/A</v>
      </c>
      <c r="F62" s="5"/>
      <c r="G62" s="5"/>
    </row>
    <row r="63" spans="1:7" x14ac:dyDescent="0.35">
      <c r="A63" s="13" t="e">
        <f t="shared" si="0"/>
        <v>#VALUE!</v>
      </c>
      <c r="B63" s="49"/>
      <c r="C63" s="10"/>
      <c r="D63" s="12"/>
      <c r="E63" s="9" t="e">
        <f>IF(Table2232[[#This Row],[Daily Points]]="",NA(),Table2232[[#This Row],[Daily Points]]/Table2232[[#This Row],[Daily Points Possible]])</f>
        <v>#N/A</v>
      </c>
      <c r="F63" s="43" t="s">
        <v>63</v>
      </c>
      <c r="G63" s="44" t="e">
        <f t="shared" ref="G63" si="11">AVERAGEIF(E59:E63,"&lt;&gt;#N/A")</f>
        <v>#DIV/0!</v>
      </c>
    </row>
    <row r="64" spans="1:7" x14ac:dyDescent="0.35">
      <c r="A64" s="13" t="e">
        <f t="shared" si="0"/>
        <v>#VALUE!</v>
      </c>
      <c r="B64" s="49"/>
      <c r="C64" s="10"/>
      <c r="D64" s="12"/>
      <c r="E64" s="9" t="e">
        <f>IF(Table2232[[#This Row],[Daily Points]]="",NA(),Table2232[[#This Row],[Daily Points]]/Table2232[[#This Row],[Daily Points Possible]])</f>
        <v>#N/A</v>
      </c>
      <c r="F64" s="5"/>
      <c r="G64" s="5"/>
    </row>
    <row r="65" spans="1:7" x14ac:dyDescent="0.35">
      <c r="A65" s="13" t="e">
        <f t="shared" si="0"/>
        <v>#VALUE!</v>
      </c>
      <c r="B65" s="49"/>
      <c r="C65" s="10"/>
      <c r="D65" s="12"/>
      <c r="E65" s="9" t="e">
        <f>IF(Table2232[[#This Row],[Daily Points]]="",NA(),Table2232[[#This Row],[Daily Points]]/Table2232[[#This Row],[Daily Points Possible]])</f>
        <v>#N/A</v>
      </c>
      <c r="F65" s="5"/>
      <c r="G65" s="5"/>
    </row>
    <row r="66" spans="1:7" x14ac:dyDescent="0.35">
      <c r="A66" s="13" t="e">
        <f t="shared" si="0"/>
        <v>#VALUE!</v>
      </c>
      <c r="B66" s="49"/>
      <c r="C66" s="10"/>
      <c r="D66" s="12"/>
      <c r="E66" s="9" t="e">
        <f>IF(Table2232[[#This Row],[Daily Points]]="",NA(),Table2232[[#This Row],[Daily Points]]/Table2232[[#This Row],[Daily Points Possible]])</f>
        <v>#N/A</v>
      </c>
      <c r="F66" s="5"/>
      <c r="G66" s="5"/>
    </row>
    <row r="67" spans="1:7" x14ac:dyDescent="0.35">
      <c r="A67" s="13" t="e">
        <f t="shared" si="0"/>
        <v>#VALUE!</v>
      </c>
      <c r="B67" s="49"/>
      <c r="C67" s="10"/>
      <c r="D67" s="12"/>
      <c r="E67" s="9" t="e">
        <f>IF(Table2232[[#This Row],[Daily Points]]="",NA(),Table2232[[#This Row],[Daily Points]]/Table2232[[#This Row],[Daily Points Possible]])</f>
        <v>#N/A</v>
      </c>
      <c r="F67" s="5"/>
      <c r="G67" s="5"/>
    </row>
    <row r="68" spans="1:7" x14ac:dyDescent="0.35">
      <c r="A68" s="13" t="e">
        <f t="shared" ref="A68:A131" si="12">IF(A67,WORKDAY(A67,1),"")</f>
        <v>#VALUE!</v>
      </c>
      <c r="B68" s="49"/>
      <c r="C68" s="10"/>
      <c r="D68" s="12"/>
      <c r="E68" s="9" t="e">
        <f>IF(Table2232[[#This Row],[Daily Points]]="",NA(),Table2232[[#This Row],[Daily Points]]/Table2232[[#This Row],[Daily Points Possible]])</f>
        <v>#N/A</v>
      </c>
      <c r="F68" s="43" t="s">
        <v>63</v>
      </c>
      <c r="G68" s="44" t="e">
        <f t="shared" ref="G68" si="13">AVERAGEIF(E64:E68,"&lt;&gt;#N/A")</f>
        <v>#DIV/0!</v>
      </c>
    </row>
    <row r="69" spans="1:7" x14ac:dyDescent="0.35">
      <c r="A69" s="13" t="e">
        <f t="shared" si="12"/>
        <v>#VALUE!</v>
      </c>
      <c r="B69" s="49"/>
      <c r="C69" s="10"/>
      <c r="D69" s="12"/>
      <c r="E69" s="9" t="e">
        <f>IF(Table2232[[#This Row],[Daily Points]]="",NA(),Table2232[[#This Row],[Daily Points]]/Table2232[[#This Row],[Daily Points Possible]])</f>
        <v>#N/A</v>
      </c>
      <c r="F69" s="5"/>
      <c r="G69" s="5"/>
    </row>
    <row r="70" spans="1:7" x14ac:dyDescent="0.35">
      <c r="A70" s="13" t="e">
        <f t="shared" si="12"/>
        <v>#VALUE!</v>
      </c>
      <c r="B70" s="49"/>
      <c r="C70" s="10"/>
      <c r="D70" s="12"/>
      <c r="E70" s="9" t="e">
        <f>IF(Table2232[[#This Row],[Daily Points]]="",NA(),Table2232[[#This Row],[Daily Points]]/Table2232[[#This Row],[Daily Points Possible]])</f>
        <v>#N/A</v>
      </c>
      <c r="F70" s="5"/>
      <c r="G70" s="5"/>
    </row>
    <row r="71" spans="1:7" x14ac:dyDescent="0.35">
      <c r="A71" s="13" t="e">
        <f t="shared" si="12"/>
        <v>#VALUE!</v>
      </c>
      <c r="B71" s="49"/>
      <c r="C71" s="10"/>
      <c r="D71" s="12"/>
      <c r="E71" s="9" t="e">
        <f>IF(Table2232[[#This Row],[Daily Points]]="",NA(),Table2232[[#This Row],[Daily Points]]/Table2232[[#This Row],[Daily Points Possible]])</f>
        <v>#N/A</v>
      </c>
      <c r="F71" s="5"/>
      <c r="G71" s="5"/>
    </row>
    <row r="72" spans="1:7" x14ac:dyDescent="0.35">
      <c r="A72" s="13" t="e">
        <f t="shared" si="12"/>
        <v>#VALUE!</v>
      </c>
      <c r="B72" s="49"/>
      <c r="C72" s="10"/>
      <c r="D72" s="12"/>
      <c r="E72" s="9" t="e">
        <f>IF(Table2232[[#This Row],[Daily Points]]="",NA(),Table2232[[#This Row],[Daily Points]]/Table2232[[#This Row],[Daily Points Possible]])</f>
        <v>#N/A</v>
      </c>
      <c r="F72" s="5"/>
      <c r="G72" s="5"/>
    </row>
    <row r="73" spans="1:7" x14ac:dyDescent="0.35">
      <c r="A73" s="13" t="e">
        <f t="shared" si="12"/>
        <v>#VALUE!</v>
      </c>
      <c r="B73" s="49"/>
      <c r="C73" s="10"/>
      <c r="D73" s="12"/>
      <c r="E73" s="9" t="e">
        <f>IF(Table2232[[#This Row],[Daily Points]]="",NA(),Table2232[[#This Row],[Daily Points]]/Table2232[[#This Row],[Daily Points Possible]])</f>
        <v>#N/A</v>
      </c>
      <c r="F73" s="43" t="s">
        <v>63</v>
      </c>
      <c r="G73" s="44" t="e">
        <f t="shared" ref="G73" si="14">AVERAGEIF(E69:E73,"&lt;&gt;#N/A")</f>
        <v>#DIV/0!</v>
      </c>
    </row>
    <row r="74" spans="1:7" x14ac:dyDescent="0.35">
      <c r="A74" s="13" t="e">
        <f t="shared" si="12"/>
        <v>#VALUE!</v>
      </c>
      <c r="B74" s="49"/>
      <c r="C74" s="10"/>
      <c r="D74" s="12"/>
      <c r="E74" s="9" t="e">
        <f>IF(Table2232[[#This Row],[Daily Points]]="",NA(),Table2232[[#This Row],[Daily Points]]/Table2232[[#This Row],[Daily Points Possible]])</f>
        <v>#N/A</v>
      </c>
      <c r="F74" s="5"/>
      <c r="G74" s="5"/>
    </row>
    <row r="75" spans="1:7" x14ac:dyDescent="0.35">
      <c r="A75" s="13" t="e">
        <f t="shared" si="12"/>
        <v>#VALUE!</v>
      </c>
      <c r="B75" s="49"/>
      <c r="C75" s="10"/>
      <c r="D75" s="12"/>
      <c r="E75" s="9" t="e">
        <f>IF(Table2232[[#This Row],[Daily Points]]="",NA(),Table2232[[#This Row],[Daily Points]]/Table2232[[#This Row],[Daily Points Possible]])</f>
        <v>#N/A</v>
      </c>
      <c r="F75" s="5"/>
      <c r="G75" s="5"/>
    </row>
    <row r="76" spans="1:7" x14ac:dyDescent="0.35">
      <c r="A76" s="13" t="e">
        <f t="shared" si="12"/>
        <v>#VALUE!</v>
      </c>
      <c r="B76" s="49"/>
      <c r="C76" s="10"/>
      <c r="D76" s="12"/>
      <c r="E76" s="9" t="e">
        <f>IF(Table2232[[#This Row],[Daily Points]]="",NA(),Table2232[[#This Row],[Daily Points]]/Table2232[[#This Row],[Daily Points Possible]])</f>
        <v>#N/A</v>
      </c>
      <c r="F76" s="5"/>
      <c r="G76" s="5"/>
    </row>
    <row r="77" spans="1:7" x14ac:dyDescent="0.35">
      <c r="A77" s="13" t="e">
        <f t="shared" si="12"/>
        <v>#VALUE!</v>
      </c>
      <c r="B77" s="49"/>
      <c r="C77" s="10"/>
      <c r="D77" s="12"/>
      <c r="E77" s="9" t="e">
        <f>IF(Table2232[[#This Row],[Daily Points]]="",NA(),Table2232[[#This Row],[Daily Points]]/Table2232[[#This Row],[Daily Points Possible]])</f>
        <v>#N/A</v>
      </c>
      <c r="F77" s="5"/>
      <c r="G77" s="5"/>
    </row>
    <row r="78" spans="1:7" x14ac:dyDescent="0.35">
      <c r="A78" s="13" t="e">
        <f t="shared" si="12"/>
        <v>#VALUE!</v>
      </c>
      <c r="B78" s="49"/>
      <c r="C78" s="10"/>
      <c r="D78" s="12"/>
      <c r="E78" s="9" t="e">
        <f>IF(Table2232[[#This Row],[Daily Points]]="",NA(),Table2232[[#This Row],[Daily Points]]/Table2232[[#This Row],[Daily Points Possible]])</f>
        <v>#N/A</v>
      </c>
      <c r="F78" s="43" t="s">
        <v>63</v>
      </c>
      <c r="G78" s="44" t="e">
        <f t="shared" ref="G78" si="15">AVERAGEIF(E74:E78,"&lt;&gt;#N/A")</f>
        <v>#DIV/0!</v>
      </c>
    </row>
    <row r="79" spans="1:7" x14ac:dyDescent="0.35">
      <c r="A79" s="13" t="e">
        <f t="shared" si="12"/>
        <v>#VALUE!</v>
      </c>
      <c r="B79" s="49"/>
      <c r="C79" s="10"/>
      <c r="D79" s="12"/>
      <c r="E79" s="9" t="e">
        <f>IF(Table2232[[#This Row],[Daily Points]]="",NA(),Table2232[[#This Row],[Daily Points]]/Table2232[[#This Row],[Daily Points Possible]])</f>
        <v>#N/A</v>
      </c>
      <c r="F79" s="5"/>
      <c r="G79" s="5"/>
    </row>
    <row r="80" spans="1:7" x14ac:dyDescent="0.35">
      <c r="A80" s="13" t="e">
        <f t="shared" si="12"/>
        <v>#VALUE!</v>
      </c>
      <c r="B80" s="49"/>
      <c r="C80" s="10"/>
      <c r="D80" s="12"/>
      <c r="E80" s="9" t="e">
        <f>IF(Table2232[[#This Row],[Daily Points]]="",NA(),Table2232[[#This Row],[Daily Points]]/Table2232[[#This Row],[Daily Points Possible]])</f>
        <v>#N/A</v>
      </c>
      <c r="F80" s="5"/>
      <c r="G80" s="5"/>
    </row>
    <row r="81" spans="1:7" x14ac:dyDescent="0.35">
      <c r="A81" s="13" t="e">
        <f t="shared" si="12"/>
        <v>#VALUE!</v>
      </c>
      <c r="B81" s="49"/>
      <c r="C81" s="10"/>
      <c r="D81" s="12"/>
      <c r="E81" s="9" t="e">
        <f>IF(Table2232[[#This Row],[Daily Points]]="",NA(),Table2232[[#This Row],[Daily Points]]/Table2232[[#This Row],[Daily Points Possible]])</f>
        <v>#N/A</v>
      </c>
      <c r="F81" s="5"/>
      <c r="G81" s="5"/>
    </row>
    <row r="82" spans="1:7" x14ac:dyDescent="0.35">
      <c r="A82" s="13" t="e">
        <f t="shared" si="12"/>
        <v>#VALUE!</v>
      </c>
      <c r="B82" s="49"/>
      <c r="C82" s="10"/>
      <c r="D82" s="12"/>
      <c r="E82" s="9" t="e">
        <f>IF(Table2232[[#This Row],[Daily Points]]="",NA(),Table2232[[#This Row],[Daily Points]]/Table2232[[#This Row],[Daily Points Possible]])</f>
        <v>#N/A</v>
      </c>
      <c r="F82" s="5"/>
      <c r="G82" s="5"/>
    </row>
    <row r="83" spans="1:7" x14ac:dyDescent="0.35">
      <c r="A83" s="13" t="e">
        <f t="shared" si="12"/>
        <v>#VALUE!</v>
      </c>
      <c r="B83" s="49"/>
      <c r="C83" s="10"/>
      <c r="D83" s="12"/>
      <c r="E83" s="9" t="e">
        <f>IF(Table2232[[#This Row],[Daily Points]]="",NA(),Table2232[[#This Row],[Daily Points]]/Table2232[[#This Row],[Daily Points Possible]])</f>
        <v>#N/A</v>
      </c>
      <c r="F83" s="43" t="s">
        <v>63</v>
      </c>
      <c r="G83" s="44" t="e">
        <f t="shared" ref="G83" si="16">AVERAGEIF(E79:E83,"&lt;&gt;#N/A")</f>
        <v>#DIV/0!</v>
      </c>
    </row>
    <row r="84" spans="1:7" x14ac:dyDescent="0.35">
      <c r="A84" s="13" t="e">
        <f t="shared" si="12"/>
        <v>#VALUE!</v>
      </c>
      <c r="B84" s="49"/>
      <c r="C84" s="10"/>
      <c r="D84" s="12"/>
      <c r="E84" s="9" t="e">
        <f>IF(Table2232[[#This Row],[Daily Points]]="",NA(),Table2232[[#This Row],[Daily Points]]/Table2232[[#This Row],[Daily Points Possible]])</f>
        <v>#N/A</v>
      </c>
      <c r="F84" s="5"/>
      <c r="G84" s="5"/>
    </row>
    <row r="85" spans="1:7" x14ac:dyDescent="0.35">
      <c r="A85" s="13" t="e">
        <f t="shared" si="12"/>
        <v>#VALUE!</v>
      </c>
      <c r="B85" s="49"/>
      <c r="C85" s="10"/>
      <c r="D85" s="12"/>
      <c r="E85" s="9" t="e">
        <f>IF(Table2232[[#This Row],[Daily Points]]="",NA(),Table2232[[#This Row],[Daily Points]]/Table2232[[#This Row],[Daily Points Possible]])</f>
        <v>#N/A</v>
      </c>
      <c r="F85" s="5"/>
      <c r="G85" s="5"/>
    </row>
    <row r="86" spans="1:7" x14ac:dyDescent="0.35">
      <c r="A86" s="13" t="e">
        <f t="shared" si="12"/>
        <v>#VALUE!</v>
      </c>
      <c r="B86" s="49"/>
      <c r="C86" s="10"/>
      <c r="D86" s="12"/>
      <c r="E86" s="9" t="e">
        <f>IF(Table2232[[#This Row],[Daily Points]]="",NA(),Table2232[[#This Row],[Daily Points]]/Table2232[[#This Row],[Daily Points Possible]])</f>
        <v>#N/A</v>
      </c>
      <c r="F86" s="5"/>
      <c r="G86" s="5"/>
    </row>
    <row r="87" spans="1:7" x14ac:dyDescent="0.35">
      <c r="A87" s="13" t="e">
        <f t="shared" si="12"/>
        <v>#VALUE!</v>
      </c>
      <c r="B87" s="49"/>
      <c r="C87" s="10"/>
      <c r="D87" s="12"/>
      <c r="E87" s="9" t="e">
        <f>IF(Table2232[[#This Row],[Daily Points]]="",NA(),Table2232[[#This Row],[Daily Points]]/Table2232[[#This Row],[Daily Points Possible]])</f>
        <v>#N/A</v>
      </c>
      <c r="F87" s="5"/>
      <c r="G87" s="5"/>
    </row>
    <row r="88" spans="1:7" x14ac:dyDescent="0.35">
      <c r="A88" s="13" t="e">
        <f t="shared" si="12"/>
        <v>#VALUE!</v>
      </c>
      <c r="B88" s="49"/>
      <c r="C88" s="10"/>
      <c r="D88" s="12"/>
      <c r="E88" s="9" t="e">
        <f>IF(Table2232[[#This Row],[Daily Points]]="",NA(),Table2232[[#This Row],[Daily Points]]/Table2232[[#This Row],[Daily Points Possible]])</f>
        <v>#N/A</v>
      </c>
      <c r="F88" s="43" t="s">
        <v>63</v>
      </c>
      <c r="G88" s="44" t="e">
        <f t="shared" ref="G88" si="17">AVERAGEIF(E84:E88,"&lt;&gt;#N/A")</f>
        <v>#DIV/0!</v>
      </c>
    </row>
    <row r="89" spans="1:7" x14ac:dyDescent="0.35">
      <c r="A89" s="13" t="e">
        <f t="shared" si="12"/>
        <v>#VALUE!</v>
      </c>
      <c r="B89" s="49"/>
      <c r="C89" s="10"/>
      <c r="D89" s="12"/>
      <c r="E89" s="9" t="e">
        <f>IF(Table2232[[#This Row],[Daily Points]]="",NA(),Table2232[[#This Row],[Daily Points]]/Table2232[[#This Row],[Daily Points Possible]])</f>
        <v>#N/A</v>
      </c>
      <c r="F89" s="5"/>
      <c r="G89" s="5"/>
    </row>
    <row r="90" spans="1:7" x14ac:dyDescent="0.35">
      <c r="A90" s="13" t="e">
        <f t="shared" si="12"/>
        <v>#VALUE!</v>
      </c>
      <c r="B90" s="49"/>
      <c r="C90" s="10"/>
      <c r="D90" s="12"/>
      <c r="E90" s="9" t="e">
        <f>IF(Table2232[[#This Row],[Daily Points]]="",NA(),Table2232[[#This Row],[Daily Points]]/Table2232[[#This Row],[Daily Points Possible]])</f>
        <v>#N/A</v>
      </c>
      <c r="F90" s="5"/>
      <c r="G90" s="5"/>
    </row>
    <row r="91" spans="1:7" x14ac:dyDescent="0.35">
      <c r="A91" s="13" t="e">
        <f t="shared" si="12"/>
        <v>#VALUE!</v>
      </c>
      <c r="B91" s="49"/>
      <c r="C91" s="10"/>
      <c r="D91" s="12"/>
      <c r="E91" s="9" t="e">
        <f>IF(Table2232[[#This Row],[Daily Points]]="",NA(),Table2232[[#This Row],[Daily Points]]/Table2232[[#This Row],[Daily Points Possible]])</f>
        <v>#N/A</v>
      </c>
      <c r="F91" s="5"/>
      <c r="G91" s="5"/>
    </row>
    <row r="92" spans="1:7" x14ac:dyDescent="0.35">
      <c r="A92" s="13" t="e">
        <f t="shared" si="12"/>
        <v>#VALUE!</v>
      </c>
      <c r="B92" s="49"/>
      <c r="C92" s="10"/>
      <c r="D92" s="12"/>
      <c r="E92" s="9" t="e">
        <f>IF(Table2232[[#This Row],[Daily Points]]="",NA(),Table2232[[#This Row],[Daily Points]]/Table2232[[#This Row],[Daily Points Possible]])</f>
        <v>#N/A</v>
      </c>
      <c r="F92" s="5"/>
      <c r="G92" s="5"/>
    </row>
    <row r="93" spans="1:7" x14ac:dyDescent="0.35">
      <c r="A93" s="13" t="e">
        <f t="shared" si="12"/>
        <v>#VALUE!</v>
      </c>
      <c r="B93" s="49"/>
      <c r="C93" s="10"/>
      <c r="D93" s="12"/>
      <c r="E93" s="9" t="e">
        <f>IF(Table2232[[#This Row],[Daily Points]]="",NA(),Table2232[[#This Row],[Daily Points]]/Table2232[[#This Row],[Daily Points Possible]])</f>
        <v>#N/A</v>
      </c>
      <c r="F93" s="43" t="s">
        <v>63</v>
      </c>
      <c r="G93" s="44" t="e">
        <f t="shared" ref="G93" si="18">AVERAGEIF(E89:E93,"&lt;&gt;#N/A")</f>
        <v>#DIV/0!</v>
      </c>
    </row>
    <row r="94" spans="1:7" x14ac:dyDescent="0.35">
      <c r="A94" s="13" t="e">
        <f t="shared" si="12"/>
        <v>#VALUE!</v>
      </c>
      <c r="B94" s="49"/>
      <c r="C94" s="10"/>
      <c r="D94" s="12"/>
      <c r="E94" s="9" t="e">
        <f>IF(Table2232[[#This Row],[Daily Points]]="",NA(),Table2232[[#This Row],[Daily Points]]/Table2232[[#This Row],[Daily Points Possible]])</f>
        <v>#N/A</v>
      </c>
      <c r="F94" s="5"/>
      <c r="G94" s="5"/>
    </row>
    <row r="95" spans="1:7" x14ac:dyDescent="0.35">
      <c r="A95" s="13" t="e">
        <f t="shared" si="12"/>
        <v>#VALUE!</v>
      </c>
      <c r="B95" s="49"/>
      <c r="C95" s="10"/>
      <c r="D95" s="12"/>
      <c r="E95" s="9" t="e">
        <f>IF(Table2232[[#This Row],[Daily Points]]="",NA(),Table2232[[#This Row],[Daily Points]]/Table2232[[#This Row],[Daily Points Possible]])</f>
        <v>#N/A</v>
      </c>
      <c r="F95" s="5"/>
      <c r="G95" s="5"/>
    </row>
    <row r="96" spans="1:7" x14ac:dyDescent="0.35">
      <c r="A96" s="13" t="e">
        <f t="shared" si="12"/>
        <v>#VALUE!</v>
      </c>
      <c r="B96" s="49"/>
      <c r="C96" s="10"/>
      <c r="D96" s="12"/>
      <c r="E96" s="9" t="e">
        <f>IF(Table2232[[#This Row],[Daily Points]]="",NA(),Table2232[[#This Row],[Daily Points]]/Table2232[[#This Row],[Daily Points Possible]])</f>
        <v>#N/A</v>
      </c>
      <c r="F96" s="5"/>
      <c r="G96" s="5"/>
    </row>
    <row r="97" spans="1:7" x14ac:dyDescent="0.35">
      <c r="A97" s="13" t="e">
        <f t="shared" si="12"/>
        <v>#VALUE!</v>
      </c>
      <c r="B97" s="49"/>
      <c r="C97" s="10"/>
      <c r="D97" s="12"/>
      <c r="E97" s="9" t="e">
        <f>IF(Table2232[[#This Row],[Daily Points]]="",NA(),Table2232[[#This Row],[Daily Points]]/Table2232[[#This Row],[Daily Points Possible]])</f>
        <v>#N/A</v>
      </c>
      <c r="F97" s="5"/>
      <c r="G97" s="5"/>
    </row>
    <row r="98" spans="1:7" x14ac:dyDescent="0.35">
      <c r="A98" s="13" t="e">
        <f t="shared" si="12"/>
        <v>#VALUE!</v>
      </c>
      <c r="B98" s="49"/>
      <c r="C98" s="10"/>
      <c r="D98" s="12"/>
      <c r="E98" s="9" t="e">
        <f>IF(Table2232[[#This Row],[Daily Points]]="",NA(),Table2232[[#This Row],[Daily Points]]/Table2232[[#This Row],[Daily Points Possible]])</f>
        <v>#N/A</v>
      </c>
      <c r="F98" s="43" t="s">
        <v>63</v>
      </c>
      <c r="G98" s="44" t="e">
        <f t="shared" ref="G98" si="19">AVERAGEIF(E94:E98,"&lt;&gt;#N/A")</f>
        <v>#DIV/0!</v>
      </c>
    </row>
    <row r="99" spans="1:7" x14ac:dyDescent="0.35">
      <c r="A99" s="13" t="e">
        <f t="shared" si="12"/>
        <v>#VALUE!</v>
      </c>
      <c r="B99" s="49"/>
      <c r="C99" s="10"/>
      <c r="D99" s="12"/>
      <c r="E99" s="9" t="e">
        <f>IF(Table2232[[#This Row],[Daily Points]]="",NA(),Table2232[[#This Row],[Daily Points]]/Table2232[[#This Row],[Daily Points Possible]])</f>
        <v>#N/A</v>
      </c>
      <c r="F99" s="5"/>
      <c r="G99" s="5"/>
    </row>
    <row r="100" spans="1:7" x14ac:dyDescent="0.35">
      <c r="A100" s="13" t="e">
        <f t="shared" si="12"/>
        <v>#VALUE!</v>
      </c>
      <c r="B100" s="49"/>
      <c r="C100" s="10"/>
      <c r="D100" s="12"/>
      <c r="E100" s="9" t="e">
        <f>IF(Table2232[[#This Row],[Daily Points]]="",NA(),Table2232[[#This Row],[Daily Points]]/Table2232[[#This Row],[Daily Points Possible]])</f>
        <v>#N/A</v>
      </c>
      <c r="F100" s="5"/>
      <c r="G100" s="5"/>
    </row>
    <row r="101" spans="1:7" x14ac:dyDescent="0.35">
      <c r="A101" s="13" t="e">
        <f t="shared" si="12"/>
        <v>#VALUE!</v>
      </c>
      <c r="B101" s="49"/>
      <c r="C101" s="10"/>
      <c r="D101" s="12"/>
      <c r="E101" s="9" t="e">
        <f>IF(Table2232[[#This Row],[Daily Points]]="",NA(),Table2232[[#This Row],[Daily Points]]/Table2232[[#This Row],[Daily Points Possible]])</f>
        <v>#N/A</v>
      </c>
      <c r="F101" s="5"/>
      <c r="G101" s="5"/>
    </row>
    <row r="102" spans="1:7" x14ac:dyDescent="0.35">
      <c r="A102" s="13" t="e">
        <f t="shared" si="12"/>
        <v>#VALUE!</v>
      </c>
      <c r="B102" s="49"/>
      <c r="C102" s="10"/>
      <c r="D102" s="12"/>
      <c r="E102" s="9" t="e">
        <f>IF(Table2232[[#This Row],[Daily Points]]="",NA(),Table2232[[#This Row],[Daily Points]]/Table2232[[#This Row],[Daily Points Possible]])</f>
        <v>#N/A</v>
      </c>
      <c r="F102" s="5"/>
      <c r="G102" s="5"/>
    </row>
    <row r="103" spans="1:7" x14ac:dyDescent="0.35">
      <c r="A103" s="13" t="e">
        <f t="shared" si="12"/>
        <v>#VALUE!</v>
      </c>
      <c r="B103" s="49"/>
      <c r="C103" s="10"/>
      <c r="D103" s="12"/>
      <c r="E103" s="9" t="e">
        <f>IF(Table2232[[#This Row],[Daily Points]]="",NA(),Table2232[[#This Row],[Daily Points]]/Table2232[[#This Row],[Daily Points Possible]])</f>
        <v>#N/A</v>
      </c>
      <c r="F103" s="43" t="s">
        <v>63</v>
      </c>
      <c r="G103" s="44" t="e">
        <f t="shared" ref="G103" si="20">AVERAGEIF(E99:E103,"&lt;&gt;#N/A")</f>
        <v>#DIV/0!</v>
      </c>
    </row>
    <row r="104" spans="1:7" x14ac:dyDescent="0.35">
      <c r="A104" s="13" t="e">
        <f t="shared" si="12"/>
        <v>#VALUE!</v>
      </c>
      <c r="B104" s="49"/>
      <c r="C104" s="10"/>
      <c r="D104" s="12"/>
      <c r="E104" s="9" t="e">
        <f>IF(Table2232[[#This Row],[Daily Points]]="",NA(),Table2232[[#This Row],[Daily Points]]/Table2232[[#This Row],[Daily Points Possible]])</f>
        <v>#N/A</v>
      </c>
      <c r="F104" s="5"/>
      <c r="G104" s="5"/>
    </row>
    <row r="105" spans="1:7" x14ac:dyDescent="0.35">
      <c r="A105" s="13" t="e">
        <f t="shared" si="12"/>
        <v>#VALUE!</v>
      </c>
      <c r="B105" s="49"/>
      <c r="C105" s="10"/>
      <c r="D105" s="12"/>
      <c r="E105" s="9" t="e">
        <f>IF(Table2232[[#This Row],[Daily Points]]="",NA(),Table2232[[#This Row],[Daily Points]]/Table2232[[#This Row],[Daily Points Possible]])</f>
        <v>#N/A</v>
      </c>
      <c r="F105" s="5"/>
      <c r="G105" s="5"/>
    </row>
    <row r="106" spans="1:7" x14ac:dyDescent="0.35">
      <c r="A106" s="13" t="e">
        <f t="shared" si="12"/>
        <v>#VALUE!</v>
      </c>
      <c r="B106" s="49"/>
      <c r="C106" s="10"/>
      <c r="D106" s="12"/>
      <c r="E106" s="9" t="e">
        <f>IF(Table2232[[#This Row],[Daily Points]]="",NA(),Table2232[[#This Row],[Daily Points]]/Table2232[[#This Row],[Daily Points Possible]])</f>
        <v>#N/A</v>
      </c>
      <c r="F106" s="5"/>
      <c r="G106" s="5"/>
    </row>
    <row r="107" spans="1:7" x14ac:dyDescent="0.35">
      <c r="A107" s="13" t="e">
        <f t="shared" si="12"/>
        <v>#VALUE!</v>
      </c>
      <c r="B107" s="49"/>
      <c r="C107" s="10"/>
      <c r="D107" s="12"/>
      <c r="E107" s="9" t="e">
        <f>IF(Table2232[[#This Row],[Daily Points]]="",NA(),Table2232[[#This Row],[Daily Points]]/Table2232[[#This Row],[Daily Points Possible]])</f>
        <v>#N/A</v>
      </c>
      <c r="F107" s="5"/>
      <c r="G107" s="5"/>
    </row>
    <row r="108" spans="1:7" x14ac:dyDescent="0.35">
      <c r="A108" s="13" t="e">
        <f t="shared" si="12"/>
        <v>#VALUE!</v>
      </c>
      <c r="B108" s="49"/>
      <c r="C108" s="10"/>
      <c r="D108" s="12"/>
      <c r="E108" s="9" t="e">
        <f>IF(Table2232[[#This Row],[Daily Points]]="",NA(),Table2232[[#This Row],[Daily Points]]/Table2232[[#This Row],[Daily Points Possible]])</f>
        <v>#N/A</v>
      </c>
      <c r="F108" s="43" t="s">
        <v>63</v>
      </c>
      <c r="G108" s="44" t="e">
        <f t="shared" ref="G108" si="21">AVERAGEIF(E104:E108,"&lt;&gt;#N/A")</f>
        <v>#DIV/0!</v>
      </c>
    </row>
    <row r="109" spans="1:7" x14ac:dyDescent="0.35">
      <c r="A109" s="13" t="e">
        <f t="shared" si="12"/>
        <v>#VALUE!</v>
      </c>
      <c r="B109" s="49"/>
      <c r="C109" s="10"/>
      <c r="D109" s="12"/>
      <c r="E109" s="9" t="e">
        <f>IF(Table2232[[#This Row],[Daily Points]]="",NA(),Table2232[[#This Row],[Daily Points]]/Table2232[[#This Row],[Daily Points Possible]])</f>
        <v>#N/A</v>
      </c>
      <c r="F109" s="5"/>
      <c r="G109" s="5"/>
    </row>
    <row r="110" spans="1:7" x14ac:dyDescent="0.35">
      <c r="A110" s="13" t="e">
        <f t="shared" si="12"/>
        <v>#VALUE!</v>
      </c>
      <c r="B110" s="49"/>
      <c r="C110" s="10"/>
      <c r="D110" s="11"/>
      <c r="E110" s="9" t="e">
        <f>IF(Table2232[[#This Row],[Daily Points]]="",NA(),Table2232[[#This Row],[Daily Points]]/Table2232[[#This Row],[Daily Points Possible]])</f>
        <v>#N/A</v>
      </c>
      <c r="F110" s="5"/>
      <c r="G110" s="5"/>
    </row>
    <row r="111" spans="1:7" x14ac:dyDescent="0.35">
      <c r="A111" s="13" t="e">
        <f t="shared" si="12"/>
        <v>#VALUE!</v>
      </c>
      <c r="B111" s="49"/>
      <c r="C111" s="10"/>
      <c r="D111" s="12"/>
      <c r="E111" s="9" t="e">
        <f>IF(Table2232[[#This Row],[Daily Points]]="",NA(),Table2232[[#This Row],[Daily Points]]/Table2232[[#This Row],[Daily Points Possible]])</f>
        <v>#N/A</v>
      </c>
      <c r="F111" s="5"/>
      <c r="G111" s="5"/>
    </row>
    <row r="112" spans="1:7" x14ac:dyDescent="0.35">
      <c r="A112" s="13" t="e">
        <f t="shared" si="12"/>
        <v>#VALUE!</v>
      </c>
      <c r="B112" s="49"/>
      <c r="C112" s="10"/>
      <c r="D112" s="12"/>
      <c r="E112" s="9" t="e">
        <f>IF(Table2232[[#This Row],[Daily Points]]="",NA(),Table2232[[#This Row],[Daily Points]]/Table2232[[#This Row],[Daily Points Possible]])</f>
        <v>#N/A</v>
      </c>
      <c r="F112" s="5"/>
      <c r="G112" s="5"/>
    </row>
    <row r="113" spans="1:7" x14ac:dyDescent="0.35">
      <c r="A113" s="13" t="e">
        <f t="shared" si="12"/>
        <v>#VALUE!</v>
      </c>
      <c r="B113" s="49"/>
      <c r="C113" s="10"/>
      <c r="D113" s="12"/>
      <c r="E113" s="9" t="e">
        <f>IF(Table2232[[#This Row],[Daily Points]]="",NA(),Table2232[[#This Row],[Daily Points]]/Table2232[[#This Row],[Daily Points Possible]])</f>
        <v>#N/A</v>
      </c>
      <c r="F113" s="43" t="s">
        <v>63</v>
      </c>
      <c r="G113" s="44" t="e">
        <f t="shared" ref="G113" si="22">AVERAGEIF(E109:E113,"&lt;&gt;#N/A")</f>
        <v>#DIV/0!</v>
      </c>
    </row>
    <row r="114" spans="1:7" x14ac:dyDescent="0.35">
      <c r="A114" s="13" t="e">
        <f t="shared" si="12"/>
        <v>#VALUE!</v>
      </c>
      <c r="B114" s="49"/>
      <c r="C114" s="10"/>
      <c r="D114" s="11"/>
      <c r="E114" s="9" t="e">
        <f>IF(Table2232[[#This Row],[Daily Points]]="",NA(),Table2232[[#This Row],[Daily Points]]/Table2232[[#This Row],[Daily Points Possible]])</f>
        <v>#N/A</v>
      </c>
      <c r="F114" s="5"/>
      <c r="G114" s="5"/>
    </row>
    <row r="115" spans="1:7" x14ac:dyDescent="0.35">
      <c r="A115" s="13" t="e">
        <f t="shared" si="12"/>
        <v>#VALUE!</v>
      </c>
      <c r="B115" s="49"/>
      <c r="C115" s="10"/>
      <c r="D115" s="12"/>
      <c r="E115" s="9" t="e">
        <f>IF(Table2232[[#This Row],[Daily Points]]="",NA(),Table2232[[#This Row],[Daily Points]]/Table2232[[#This Row],[Daily Points Possible]])</f>
        <v>#N/A</v>
      </c>
      <c r="F115" s="5"/>
      <c r="G115" s="5"/>
    </row>
    <row r="116" spans="1:7" x14ac:dyDescent="0.35">
      <c r="A116" s="13" t="e">
        <f t="shared" si="12"/>
        <v>#VALUE!</v>
      </c>
      <c r="B116" s="49"/>
      <c r="C116" s="10"/>
      <c r="D116" s="12"/>
      <c r="E116" s="9" t="e">
        <f>IF(Table2232[[#This Row],[Daily Points]]="",NA(),Table2232[[#This Row],[Daily Points]]/Table2232[[#This Row],[Daily Points Possible]])</f>
        <v>#N/A</v>
      </c>
      <c r="F116" s="5"/>
      <c r="G116" s="5"/>
    </row>
    <row r="117" spans="1:7" x14ac:dyDescent="0.35">
      <c r="A117" s="13" t="e">
        <f t="shared" si="12"/>
        <v>#VALUE!</v>
      </c>
      <c r="B117" s="49"/>
      <c r="C117" s="10"/>
      <c r="D117" s="12"/>
      <c r="E117" s="9" t="e">
        <f>IF(Table2232[[#This Row],[Daily Points]]="",NA(),Table2232[[#This Row],[Daily Points]]/Table2232[[#This Row],[Daily Points Possible]])</f>
        <v>#N/A</v>
      </c>
      <c r="F117" s="5"/>
      <c r="G117" s="5"/>
    </row>
    <row r="118" spans="1:7" x14ac:dyDescent="0.35">
      <c r="A118" s="13" t="e">
        <f t="shared" si="12"/>
        <v>#VALUE!</v>
      </c>
      <c r="B118" s="49"/>
      <c r="C118" s="10"/>
      <c r="D118" s="12"/>
      <c r="E118" s="9" t="e">
        <f>IF(Table2232[[#This Row],[Daily Points]]="",NA(),Table2232[[#This Row],[Daily Points]]/Table2232[[#This Row],[Daily Points Possible]])</f>
        <v>#N/A</v>
      </c>
      <c r="F118" s="43" t="s">
        <v>63</v>
      </c>
      <c r="G118" s="44" t="e">
        <f t="shared" ref="G118" si="23">AVERAGEIF(E114:E118,"&lt;&gt;#N/A")</f>
        <v>#DIV/0!</v>
      </c>
    </row>
    <row r="119" spans="1:7" x14ac:dyDescent="0.35">
      <c r="A119" s="13" t="e">
        <f t="shared" si="12"/>
        <v>#VALUE!</v>
      </c>
      <c r="B119" s="49"/>
      <c r="C119" s="10"/>
      <c r="D119" s="12"/>
      <c r="E119" s="9" t="e">
        <f>IF(Table2232[[#This Row],[Daily Points]]="",NA(),Table2232[[#This Row],[Daily Points]]/Table2232[[#This Row],[Daily Points Possible]])</f>
        <v>#N/A</v>
      </c>
      <c r="F119" s="5"/>
      <c r="G119" s="5"/>
    </row>
    <row r="120" spans="1:7" x14ac:dyDescent="0.35">
      <c r="A120" s="13" t="e">
        <f t="shared" si="12"/>
        <v>#VALUE!</v>
      </c>
      <c r="B120" s="49"/>
      <c r="C120" s="10"/>
      <c r="D120" s="12"/>
      <c r="E120" s="9" t="e">
        <f>IF(Table2232[[#This Row],[Daily Points]]="",NA(),Table2232[[#This Row],[Daily Points]]/Table2232[[#This Row],[Daily Points Possible]])</f>
        <v>#N/A</v>
      </c>
      <c r="F120" s="5"/>
      <c r="G120" s="5"/>
    </row>
    <row r="121" spans="1:7" x14ac:dyDescent="0.35">
      <c r="A121" s="13" t="e">
        <f t="shared" si="12"/>
        <v>#VALUE!</v>
      </c>
      <c r="B121" s="49"/>
      <c r="C121" s="10"/>
      <c r="D121" s="12"/>
      <c r="E121" s="9" t="e">
        <f>IF(Table2232[[#This Row],[Daily Points]]="",NA(),Table2232[[#This Row],[Daily Points]]/Table2232[[#This Row],[Daily Points Possible]])</f>
        <v>#N/A</v>
      </c>
      <c r="F121" s="5"/>
      <c r="G121" s="5"/>
    </row>
    <row r="122" spans="1:7" x14ac:dyDescent="0.35">
      <c r="A122" s="13" t="e">
        <f t="shared" si="12"/>
        <v>#VALUE!</v>
      </c>
      <c r="B122" s="49"/>
      <c r="C122" s="10"/>
      <c r="D122" s="12"/>
      <c r="E122" s="9" t="e">
        <f>IF(Table2232[[#This Row],[Daily Points]]="",NA(),Table2232[[#This Row],[Daily Points]]/Table2232[[#This Row],[Daily Points Possible]])</f>
        <v>#N/A</v>
      </c>
      <c r="F122" s="5"/>
      <c r="G122" s="5"/>
    </row>
    <row r="123" spans="1:7" x14ac:dyDescent="0.35">
      <c r="A123" s="13" t="e">
        <f t="shared" si="12"/>
        <v>#VALUE!</v>
      </c>
      <c r="B123" s="49"/>
      <c r="C123" s="10"/>
      <c r="D123" s="12"/>
      <c r="E123" s="9" t="e">
        <f>IF(Table2232[[#This Row],[Daily Points]]="",NA(),Table2232[[#This Row],[Daily Points]]/Table2232[[#This Row],[Daily Points Possible]])</f>
        <v>#N/A</v>
      </c>
      <c r="F123" s="43" t="s">
        <v>63</v>
      </c>
      <c r="G123" s="44" t="e">
        <f t="shared" ref="G123" si="24">AVERAGEIF(E119:E123,"&lt;&gt;#N/A")</f>
        <v>#DIV/0!</v>
      </c>
    </row>
    <row r="124" spans="1:7" x14ac:dyDescent="0.35">
      <c r="A124" s="13" t="e">
        <f t="shared" si="12"/>
        <v>#VALUE!</v>
      </c>
      <c r="B124" s="49"/>
      <c r="C124" s="10"/>
      <c r="D124" s="12"/>
      <c r="E124" s="9" t="e">
        <f>IF(Table2232[[#This Row],[Daily Points]]="",NA(),Table2232[[#This Row],[Daily Points]]/Table2232[[#This Row],[Daily Points Possible]])</f>
        <v>#N/A</v>
      </c>
      <c r="F124" s="5"/>
      <c r="G124" s="5"/>
    </row>
    <row r="125" spans="1:7" x14ac:dyDescent="0.35">
      <c r="A125" s="13" t="e">
        <f t="shared" si="12"/>
        <v>#VALUE!</v>
      </c>
      <c r="B125" s="49"/>
      <c r="C125" s="10"/>
      <c r="D125" s="12"/>
      <c r="E125" s="9" t="e">
        <f>IF(Table2232[[#This Row],[Daily Points]]="",NA(),Table2232[[#This Row],[Daily Points]]/Table2232[[#This Row],[Daily Points Possible]])</f>
        <v>#N/A</v>
      </c>
      <c r="F125" s="5"/>
      <c r="G125" s="5"/>
    </row>
    <row r="126" spans="1:7" x14ac:dyDescent="0.35">
      <c r="A126" s="13" t="e">
        <f t="shared" si="12"/>
        <v>#VALUE!</v>
      </c>
      <c r="B126" s="49"/>
      <c r="C126" s="10"/>
      <c r="D126" s="12"/>
      <c r="E126" s="9" t="e">
        <f>IF(Table2232[[#This Row],[Daily Points]]="",NA(),Table2232[[#This Row],[Daily Points]]/Table2232[[#This Row],[Daily Points Possible]])</f>
        <v>#N/A</v>
      </c>
      <c r="F126" s="5"/>
      <c r="G126" s="5"/>
    </row>
    <row r="127" spans="1:7" x14ac:dyDescent="0.35">
      <c r="A127" s="13" t="e">
        <f t="shared" si="12"/>
        <v>#VALUE!</v>
      </c>
      <c r="B127" s="49"/>
      <c r="C127" s="10"/>
      <c r="D127" s="12"/>
      <c r="E127" s="9" t="e">
        <f>IF(Table2232[[#This Row],[Daily Points]]="",NA(),Table2232[[#This Row],[Daily Points]]/Table2232[[#This Row],[Daily Points Possible]])</f>
        <v>#N/A</v>
      </c>
      <c r="F127" s="5"/>
      <c r="G127" s="5"/>
    </row>
    <row r="128" spans="1:7" x14ac:dyDescent="0.35">
      <c r="A128" s="13" t="e">
        <f t="shared" si="12"/>
        <v>#VALUE!</v>
      </c>
      <c r="B128" s="49"/>
      <c r="C128" s="10"/>
      <c r="D128" s="12"/>
      <c r="E128" s="9" t="e">
        <f>IF(Table2232[[#This Row],[Daily Points]]="",NA(),Table2232[[#This Row],[Daily Points]]/Table2232[[#This Row],[Daily Points Possible]])</f>
        <v>#N/A</v>
      </c>
      <c r="F128" s="43" t="s">
        <v>63</v>
      </c>
      <c r="G128" s="44" t="e">
        <f t="shared" ref="G128" si="25">AVERAGEIF(E124:E128,"&lt;&gt;#N/A")</f>
        <v>#DIV/0!</v>
      </c>
    </row>
    <row r="129" spans="1:7" x14ac:dyDescent="0.35">
      <c r="A129" s="13" t="e">
        <f t="shared" si="12"/>
        <v>#VALUE!</v>
      </c>
      <c r="B129" s="49"/>
      <c r="C129" s="10"/>
      <c r="D129" s="12"/>
      <c r="E129" s="9" t="e">
        <f>IF(Table2232[[#This Row],[Daily Points]]="",NA(),Table2232[[#This Row],[Daily Points]]/Table2232[[#This Row],[Daily Points Possible]])</f>
        <v>#N/A</v>
      </c>
      <c r="F129" s="5"/>
      <c r="G129" s="5"/>
    </row>
    <row r="130" spans="1:7" x14ac:dyDescent="0.35">
      <c r="A130" s="13" t="e">
        <f t="shared" si="12"/>
        <v>#VALUE!</v>
      </c>
      <c r="B130" s="49"/>
      <c r="C130" s="10"/>
      <c r="D130" s="12"/>
      <c r="E130" s="9" t="e">
        <f>IF(Table2232[[#This Row],[Daily Points]]="",NA(),Table2232[[#This Row],[Daily Points]]/Table2232[[#This Row],[Daily Points Possible]])</f>
        <v>#N/A</v>
      </c>
      <c r="F130" s="5"/>
      <c r="G130" s="5"/>
    </row>
    <row r="131" spans="1:7" x14ac:dyDescent="0.35">
      <c r="A131" s="13" t="e">
        <f t="shared" si="12"/>
        <v>#VALUE!</v>
      </c>
      <c r="B131" s="49"/>
      <c r="C131" s="10"/>
      <c r="D131" s="12"/>
      <c r="E131" s="9" t="e">
        <f>IF(Table2232[[#This Row],[Daily Points]]="",NA(),Table2232[[#This Row],[Daily Points]]/Table2232[[#This Row],[Daily Points Possible]])</f>
        <v>#N/A</v>
      </c>
      <c r="F131" s="5"/>
      <c r="G131" s="5"/>
    </row>
    <row r="132" spans="1:7" x14ac:dyDescent="0.35">
      <c r="A132" s="13" t="e">
        <f t="shared" ref="A132:A195" si="26">IF(A131,WORKDAY(A131,1),"")</f>
        <v>#VALUE!</v>
      </c>
      <c r="B132" s="49"/>
      <c r="C132" s="10"/>
      <c r="D132" s="12"/>
      <c r="E132" s="9" t="e">
        <f>IF(Table2232[[#This Row],[Daily Points]]="",NA(),Table2232[[#This Row],[Daily Points]]/Table2232[[#This Row],[Daily Points Possible]])</f>
        <v>#N/A</v>
      </c>
      <c r="F132" s="5"/>
      <c r="G132" s="5"/>
    </row>
    <row r="133" spans="1:7" x14ac:dyDescent="0.35">
      <c r="A133" s="13" t="e">
        <f t="shared" si="26"/>
        <v>#VALUE!</v>
      </c>
      <c r="B133" s="49"/>
      <c r="C133" s="10"/>
      <c r="D133" s="12"/>
      <c r="E133" s="9" t="e">
        <f>IF(Table2232[[#This Row],[Daily Points]]="",NA(),Table2232[[#This Row],[Daily Points]]/Table2232[[#This Row],[Daily Points Possible]])</f>
        <v>#N/A</v>
      </c>
      <c r="F133" s="43" t="s">
        <v>63</v>
      </c>
      <c r="G133" s="44" t="e">
        <f t="shared" ref="G133" si="27">AVERAGEIF(E129:E133,"&lt;&gt;#N/A")</f>
        <v>#DIV/0!</v>
      </c>
    </row>
    <row r="134" spans="1:7" x14ac:dyDescent="0.35">
      <c r="A134" s="13" t="e">
        <f t="shared" si="26"/>
        <v>#VALUE!</v>
      </c>
      <c r="B134" s="49"/>
      <c r="C134" s="10"/>
      <c r="D134" s="12"/>
      <c r="E134" s="9" t="e">
        <f>IF(Table2232[[#This Row],[Daily Points]]="",NA(),Table2232[[#This Row],[Daily Points]]/Table2232[[#This Row],[Daily Points Possible]])</f>
        <v>#N/A</v>
      </c>
      <c r="F134" s="5"/>
      <c r="G134" s="5"/>
    </row>
    <row r="135" spans="1:7" x14ac:dyDescent="0.35">
      <c r="A135" s="13" t="e">
        <f t="shared" si="26"/>
        <v>#VALUE!</v>
      </c>
      <c r="B135" s="49"/>
      <c r="C135" s="10"/>
      <c r="D135" s="12"/>
      <c r="E135" s="9" t="e">
        <f>IF(Table2232[[#This Row],[Daily Points]]="",NA(),Table2232[[#This Row],[Daily Points]]/Table2232[[#This Row],[Daily Points Possible]])</f>
        <v>#N/A</v>
      </c>
      <c r="F135" s="5"/>
      <c r="G135" s="5"/>
    </row>
    <row r="136" spans="1:7" x14ac:dyDescent="0.35">
      <c r="A136" s="13" t="e">
        <f t="shared" si="26"/>
        <v>#VALUE!</v>
      </c>
      <c r="B136" s="49"/>
      <c r="C136" s="10"/>
      <c r="D136" s="12"/>
      <c r="E136" s="9" t="e">
        <f>IF(Table2232[[#This Row],[Daily Points]]="",NA(),Table2232[[#This Row],[Daily Points]]/Table2232[[#This Row],[Daily Points Possible]])</f>
        <v>#N/A</v>
      </c>
      <c r="F136" s="5"/>
      <c r="G136" s="5"/>
    </row>
    <row r="137" spans="1:7" x14ac:dyDescent="0.35">
      <c r="A137" s="13" t="e">
        <f t="shared" si="26"/>
        <v>#VALUE!</v>
      </c>
      <c r="B137" s="49"/>
      <c r="C137" s="10"/>
      <c r="D137" s="12"/>
      <c r="E137" s="9" t="e">
        <f>IF(Table2232[[#This Row],[Daily Points]]="",NA(),Table2232[[#This Row],[Daily Points]]/Table2232[[#This Row],[Daily Points Possible]])</f>
        <v>#N/A</v>
      </c>
      <c r="F137" s="5"/>
      <c r="G137" s="5"/>
    </row>
    <row r="138" spans="1:7" x14ac:dyDescent="0.35">
      <c r="A138" s="13" t="e">
        <f t="shared" si="26"/>
        <v>#VALUE!</v>
      </c>
      <c r="B138" s="49"/>
      <c r="C138" s="10"/>
      <c r="D138" s="12"/>
      <c r="E138" s="9" t="e">
        <f>IF(Table2232[[#This Row],[Daily Points]]="",NA(),Table2232[[#This Row],[Daily Points]]/Table2232[[#This Row],[Daily Points Possible]])</f>
        <v>#N/A</v>
      </c>
      <c r="F138" s="43" t="s">
        <v>63</v>
      </c>
      <c r="G138" s="44" t="e">
        <f t="shared" ref="G138" si="28">AVERAGEIF(E134:E138,"&lt;&gt;#N/A")</f>
        <v>#DIV/0!</v>
      </c>
    </row>
    <row r="139" spans="1:7" x14ac:dyDescent="0.35">
      <c r="A139" s="13" t="e">
        <f t="shared" si="26"/>
        <v>#VALUE!</v>
      </c>
      <c r="B139" s="49"/>
      <c r="C139" s="10"/>
      <c r="D139" s="12"/>
      <c r="E139" s="9" t="e">
        <f>IF(Table2232[[#This Row],[Daily Points]]="",NA(),Table2232[[#This Row],[Daily Points]]/Table2232[[#This Row],[Daily Points Possible]])</f>
        <v>#N/A</v>
      </c>
      <c r="F139" s="5"/>
      <c r="G139" s="5"/>
    </row>
    <row r="140" spans="1:7" x14ac:dyDescent="0.35">
      <c r="A140" s="13" t="e">
        <f t="shared" si="26"/>
        <v>#VALUE!</v>
      </c>
      <c r="B140" s="49"/>
      <c r="C140" s="10"/>
      <c r="D140" s="12"/>
      <c r="E140" s="9" t="e">
        <f>IF(Table2232[[#This Row],[Daily Points]]="",NA(),Table2232[[#This Row],[Daily Points]]/Table2232[[#This Row],[Daily Points Possible]])</f>
        <v>#N/A</v>
      </c>
      <c r="F140" s="5"/>
      <c r="G140" s="5"/>
    </row>
    <row r="141" spans="1:7" x14ac:dyDescent="0.35">
      <c r="A141" s="13" t="e">
        <f t="shared" si="26"/>
        <v>#VALUE!</v>
      </c>
      <c r="B141" s="49"/>
      <c r="C141" s="10"/>
      <c r="D141" s="12"/>
      <c r="E141" s="9" t="e">
        <f>IF(Table2232[[#This Row],[Daily Points]]="",NA(),Table2232[[#This Row],[Daily Points]]/Table2232[[#This Row],[Daily Points Possible]])</f>
        <v>#N/A</v>
      </c>
      <c r="F141" s="5"/>
      <c r="G141" s="5"/>
    </row>
    <row r="142" spans="1:7" x14ac:dyDescent="0.35">
      <c r="A142" s="13" t="e">
        <f t="shared" si="26"/>
        <v>#VALUE!</v>
      </c>
      <c r="B142" s="49"/>
      <c r="C142" s="10"/>
      <c r="D142" s="12"/>
      <c r="E142" s="9" t="e">
        <f>IF(Table2232[[#This Row],[Daily Points]]="",NA(),Table2232[[#This Row],[Daily Points]]/Table2232[[#This Row],[Daily Points Possible]])</f>
        <v>#N/A</v>
      </c>
      <c r="F142" s="5"/>
      <c r="G142" s="5"/>
    </row>
    <row r="143" spans="1:7" x14ac:dyDescent="0.35">
      <c r="A143" s="13" t="e">
        <f t="shared" si="26"/>
        <v>#VALUE!</v>
      </c>
      <c r="B143" s="49"/>
      <c r="C143" s="10"/>
      <c r="D143" s="12"/>
      <c r="E143" s="9" t="e">
        <f>IF(Table2232[[#This Row],[Daily Points]]="",NA(),Table2232[[#This Row],[Daily Points]]/Table2232[[#This Row],[Daily Points Possible]])</f>
        <v>#N/A</v>
      </c>
      <c r="F143" s="43" t="s">
        <v>63</v>
      </c>
      <c r="G143" s="44" t="e">
        <f t="shared" ref="G143" si="29">AVERAGEIF(E139:E143,"&lt;&gt;#N/A")</f>
        <v>#DIV/0!</v>
      </c>
    </row>
    <row r="144" spans="1:7" x14ac:dyDescent="0.35">
      <c r="A144" s="13" t="e">
        <f t="shared" si="26"/>
        <v>#VALUE!</v>
      </c>
      <c r="B144" s="49"/>
      <c r="C144" s="10"/>
      <c r="D144" s="12"/>
      <c r="E144" s="9" t="e">
        <f>IF(Table2232[[#This Row],[Daily Points]]="",NA(),Table2232[[#This Row],[Daily Points]]/Table2232[[#This Row],[Daily Points Possible]])</f>
        <v>#N/A</v>
      </c>
      <c r="F144" s="5"/>
      <c r="G144" s="5"/>
    </row>
    <row r="145" spans="1:7" x14ac:dyDescent="0.35">
      <c r="A145" s="13" t="e">
        <f t="shared" si="26"/>
        <v>#VALUE!</v>
      </c>
      <c r="B145" s="49"/>
      <c r="C145" s="10"/>
      <c r="D145" s="12"/>
      <c r="E145" s="9" t="e">
        <f>IF(Table2232[[#This Row],[Daily Points]]="",NA(),Table2232[[#This Row],[Daily Points]]/Table2232[[#This Row],[Daily Points Possible]])</f>
        <v>#N/A</v>
      </c>
      <c r="F145" s="5"/>
      <c r="G145" s="5"/>
    </row>
    <row r="146" spans="1:7" x14ac:dyDescent="0.35">
      <c r="A146" s="13" t="e">
        <f t="shared" si="26"/>
        <v>#VALUE!</v>
      </c>
      <c r="B146" s="49"/>
      <c r="C146" s="10"/>
      <c r="D146" s="12"/>
      <c r="E146" s="9" t="e">
        <f>IF(Table2232[[#This Row],[Daily Points]]="",NA(),Table2232[[#This Row],[Daily Points]]/Table2232[[#This Row],[Daily Points Possible]])</f>
        <v>#N/A</v>
      </c>
      <c r="F146" s="5"/>
      <c r="G146" s="5"/>
    </row>
    <row r="147" spans="1:7" x14ac:dyDescent="0.35">
      <c r="A147" s="13" t="e">
        <f t="shared" si="26"/>
        <v>#VALUE!</v>
      </c>
      <c r="B147" s="49"/>
      <c r="C147" s="10"/>
      <c r="D147" s="12"/>
      <c r="E147" s="9" t="e">
        <f>IF(Table2232[[#This Row],[Daily Points]]="",NA(),Table2232[[#This Row],[Daily Points]]/Table2232[[#This Row],[Daily Points Possible]])</f>
        <v>#N/A</v>
      </c>
      <c r="F147" s="5"/>
      <c r="G147" s="5"/>
    </row>
    <row r="148" spans="1:7" x14ac:dyDescent="0.35">
      <c r="A148" s="13" t="e">
        <f t="shared" si="26"/>
        <v>#VALUE!</v>
      </c>
      <c r="B148" s="49"/>
      <c r="C148" s="10"/>
      <c r="D148" s="12"/>
      <c r="E148" s="9" t="e">
        <f>IF(Table2232[[#This Row],[Daily Points]]="",NA(),Table2232[[#This Row],[Daily Points]]/Table2232[[#This Row],[Daily Points Possible]])</f>
        <v>#N/A</v>
      </c>
      <c r="F148" s="43" t="s">
        <v>63</v>
      </c>
      <c r="G148" s="44" t="e">
        <f t="shared" ref="G148" si="30">AVERAGEIF(E144:E148,"&lt;&gt;#N/A")</f>
        <v>#DIV/0!</v>
      </c>
    </row>
    <row r="149" spans="1:7" x14ac:dyDescent="0.35">
      <c r="A149" s="13" t="e">
        <f t="shared" si="26"/>
        <v>#VALUE!</v>
      </c>
      <c r="B149" s="49"/>
      <c r="C149" s="10"/>
      <c r="D149" s="12"/>
      <c r="E149" s="9" t="e">
        <f>IF(Table2232[[#This Row],[Daily Points]]="",NA(),Table2232[[#This Row],[Daily Points]]/Table2232[[#This Row],[Daily Points Possible]])</f>
        <v>#N/A</v>
      </c>
      <c r="F149" s="5"/>
      <c r="G149" s="5"/>
    </row>
    <row r="150" spans="1:7" x14ac:dyDescent="0.35">
      <c r="A150" s="13" t="e">
        <f t="shared" si="26"/>
        <v>#VALUE!</v>
      </c>
      <c r="B150" s="49"/>
      <c r="C150" s="10"/>
      <c r="D150" s="12"/>
      <c r="E150" s="9" t="e">
        <f>IF(Table2232[[#This Row],[Daily Points]]="",NA(),Table2232[[#This Row],[Daily Points]]/Table2232[[#This Row],[Daily Points Possible]])</f>
        <v>#N/A</v>
      </c>
      <c r="F150" s="5"/>
      <c r="G150" s="5"/>
    </row>
    <row r="151" spans="1:7" x14ac:dyDescent="0.35">
      <c r="A151" s="13" t="e">
        <f t="shared" si="26"/>
        <v>#VALUE!</v>
      </c>
      <c r="B151" s="49"/>
      <c r="C151" s="10"/>
      <c r="D151" s="12"/>
      <c r="E151" s="9" t="e">
        <f>IF(Table2232[[#This Row],[Daily Points]]="",NA(),Table2232[[#This Row],[Daily Points]]/Table2232[[#This Row],[Daily Points Possible]])</f>
        <v>#N/A</v>
      </c>
      <c r="F151" s="5"/>
      <c r="G151" s="5"/>
    </row>
    <row r="152" spans="1:7" x14ac:dyDescent="0.35">
      <c r="A152" s="13" t="e">
        <f t="shared" si="26"/>
        <v>#VALUE!</v>
      </c>
      <c r="B152" s="49"/>
      <c r="C152" s="10"/>
      <c r="D152" s="12"/>
      <c r="E152" s="9" t="e">
        <f>IF(Table2232[[#This Row],[Daily Points]]="",NA(),Table2232[[#This Row],[Daily Points]]/Table2232[[#This Row],[Daily Points Possible]])</f>
        <v>#N/A</v>
      </c>
      <c r="F152" s="5"/>
      <c r="G152" s="5"/>
    </row>
    <row r="153" spans="1:7" x14ac:dyDescent="0.35">
      <c r="A153" s="13" t="e">
        <f t="shared" si="26"/>
        <v>#VALUE!</v>
      </c>
      <c r="B153" s="49"/>
      <c r="C153" s="10"/>
      <c r="D153" s="12"/>
      <c r="E153" s="9" t="e">
        <f>IF(Table2232[[#This Row],[Daily Points]]="",NA(),Table2232[[#This Row],[Daily Points]]/Table2232[[#This Row],[Daily Points Possible]])</f>
        <v>#N/A</v>
      </c>
      <c r="F153" s="43" t="s">
        <v>63</v>
      </c>
      <c r="G153" s="44" t="e">
        <f t="shared" ref="G153" si="31">AVERAGEIF(E149:E153,"&lt;&gt;#N/A")</f>
        <v>#DIV/0!</v>
      </c>
    </row>
    <row r="154" spans="1:7" x14ac:dyDescent="0.35">
      <c r="A154" s="13" t="e">
        <f t="shared" si="26"/>
        <v>#VALUE!</v>
      </c>
      <c r="B154" s="49"/>
      <c r="C154" s="10"/>
      <c r="D154" s="12"/>
      <c r="E154" s="9" t="e">
        <f>IF(Table2232[[#This Row],[Daily Points]]="",NA(),Table2232[[#This Row],[Daily Points]]/Table2232[[#This Row],[Daily Points Possible]])</f>
        <v>#N/A</v>
      </c>
      <c r="F154" s="5"/>
      <c r="G154" s="5"/>
    </row>
    <row r="155" spans="1:7" x14ac:dyDescent="0.35">
      <c r="A155" s="13" t="e">
        <f t="shared" si="26"/>
        <v>#VALUE!</v>
      </c>
      <c r="B155" s="49"/>
      <c r="C155" s="10"/>
      <c r="D155" s="12"/>
      <c r="E155" s="9" t="e">
        <f>IF(Table2232[[#This Row],[Daily Points]]="",NA(),Table2232[[#This Row],[Daily Points]]/Table2232[[#This Row],[Daily Points Possible]])</f>
        <v>#N/A</v>
      </c>
      <c r="F155" s="5"/>
      <c r="G155" s="5"/>
    </row>
    <row r="156" spans="1:7" x14ac:dyDescent="0.35">
      <c r="A156" s="13" t="e">
        <f t="shared" si="26"/>
        <v>#VALUE!</v>
      </c>
      <c r="B156" s="49"/>
      <c r="C156" s="10"/>
      <c r="D156" s="12"/>
      <c r="E156" s="9" t="e">
        <f>IF(Table2232[[#This Row],[Daily Points]]="",NA(),Table2232[[#This Row],[Daily Points]]/Table2232[[#This Row],[Daily Points Possible]])</f>
        <v>#N/A</v>
      </c>
      <c r="F156" s="5"/>
      <c r="G156" s="5"/>
    </row>
    <row r="157" spans="1:7" x14ac:dyDescent="0.35">
      <c r="A157" s="13" t="e">
        <f t="shared" si="26"/>
        <v>#VALUE!</v>
      </c>
      <c r="B157" s="49"/>
      <c r="C157" s="10"/>
      <c r="D157" s="12"/>
      <c r="E157" s="9" t="e">
        <f>IF(Table2232[[#This Row],[Daily Points]]="",NA(),Table2232[[#This Row],[Daily Points]]/Table2232[[#This Row],[Daily Points Possible]])</f>
        <v>#N/A</v>
      </c>
      <c r="F157" s="5"/>
      <c r="G157" s="5"/>
    </row>
    <row r="158" spans="1:7" x14ac:dyDescent="0.35">
      <c r="A158" s="13" t="e">
        <f t="shared" si="26"/>
        <v>#VALUE!</v>
      </c>
      <c r="B158" s="49"/>
      <c r="C158" s="10"/>
      <c r="D158" s="12"/>
      <c r="E158" s="9" t="e">
        <f>IF(Table2232[[#This Row],[Daily Points]]="",NA(),Table2232[[#This Row],[Daily Points]]/Table2232[[#This Row],[Daily Points Possible]])</f>
        <v>#N/A</v>
      </c>
      <c r="F158" s="43" t="s">
        <v>63</v>
      </c>
      <c r="G158" s="44" t="e">
        <f t="shared" ref="G158" si="32">AVERAGEIF(E154:E158,"&lt;&gt;#N/A")</f>
        <v>#DIV/0!</v>
      </c>
    </row>
    <row r="159" spans="1:7" x14ac:dyDescent="0.35">
      <c r="A159" s="13" t="e">
        <f t="shared" si="26"/>
        <v>#VALUE!</v>
      </c>
      <c r="B159" s="49"/>
      <c r="C159" s="10"/>
      <c r="D159" s="12"/>
      <c r="E159" s="9" t="e">
        <f>IF(Table2232[[#This Row],[Daily Points]]="",NA(),Table2232[[#This Row],[Daily Points]]/Table2232[[#This Row],[Daily Points Possible]])</f>
        <v>#N/A</v>
      </c>
      <c r="F159" s="5"/>
      <c r="G159" s="5"/>
    </row>
    <row r="160" spans="1:7" x14ac:dyDescent="0.35">
      <c r="A160" s="13" t="e">
        <f t="shared" si="26"/>
        <v>#VALUE!</v>
      </c>
      <c r="B160" s="49"/>
      <c r="C160" s="10"/>
      <c r="D160" s="12"/>
      <c r="E160" s="9" t="e">
        <f>IF(Table2232[[#This Row],[Daily Points]]="",NA(),Table2232[[#This Row],[Daily Points]]/Table2232[[#This Row],[Daily Points Possible]])</f>
        <v>#N/A</v>
      </c>
      <c r="F160" s="5"/>
      <c r="G160" s="5"/>
    </row>
    <row r="161" spans="1:7" x14ac:dyDescent="0.35">
      <c r="A161" s="13" t="e">
        <f t="shared" si="26"/>
        <v>#VALUE!</v>
      </c>
      <c r="B161" s="49"/>
      <c r="C161" s="10"/>
      <c r="D161" s="12"/>
      <c r="E161" s="9" t="e">
        <f>IF(Table2232[[#This Row],[Daily Points]]="",NA(),Table2232[[#This Row],[Daily Points]]/Table2232[[#This Row],[Daily Points Possible]])</f>
        <v>#N/A</v>
      </c>
      <c r="F161" s="5"/>
      <c r="G161" s="5"/>
    </row>
    <row r="162" spans="1:7" x14ac:dyDescent="0.35">
      <c r="A162" s="13" t="e">
        <f t="shared" si="26"/>
        <v>#VALUE!</v>
      </c>
      <c r="B162" s="49"/>
      <c r="C162" s="10"/>
      <c r="D162" s="12"/>
      <c r="E162" s="9" t="e">
        <f>IF(Table2232[[#This Row],[Daily Points]]="",NA(),Table2232[[#This Row],[Daily Points]]/Table2232[[#This Row],[Daily Points Possible]])</f>
        <v>#N/A</v>
      </c>
      <c r="F162" s="5"/>
      <c r="G162" s="5"/>
    </row>
    <row r="163" spans="1:7" x14ac:dyDescent="0.35">
      <c r="A163" s="13" t="e">
        <f t="shared" si="26"/>
        <v>#VALUE!</v>
      </c>
      <c r="B163" s="49"/>
      <c r="C163" s="10"/>
      <c r="D163" s="12"/>
      <c r="E163" s="9" t="e">
        <f>IF(Table2232[[#This Row],[Daily Points]]="",NA(),Table2232[[#This Row],[Daily Points]]/Table2232[[#This Row],[Daily Points Possible]])</f>
        <v>#N/A</v>
      </c>
      <c r="F163" s="43" t="s">
        <v>63</v>
      </c>
      <c r="G163" s="44" t="e">
        <f t="shared" ref="G163" si="33">AVERAGEIF(E159:E163,"&lt;&gt;#N/A")</f>
        <v>#DIV/0!</v>
      </c>
    </row>
    <row r="164" spans="1:7" x14ac:dyDescent="0.35">
      <c r="A164" s="13" t="e">
        <f t="shared" si="26"/>
        <v>#VALUE!</v>
      </c>
      <c r="B164" s="49"/>
      <c r="C164" s="10"/>
      <c r="D164" s="12"/>
      <c r="E164" s="9" t="e">
        <f>IF(Table2232[[#This Row],[Daily Points]]="",NA(),Table2232[[#This Row],[Daily Points]]/Table2232[[#This Row],[Daily Points Possible]])</f>
        <v>#N/A</v>
      </c>
      <c r="F164" s="5"/>
      <c r="G164" s="5"/>
    </row>
    <row r="165" spans="1:7" x14ac:dyDescent="0.35">
      <c r="A165" s="13" t="e">
        <f t="shared" si="26"/>
        <v>#VALUE!</v>
      </c>
      <c r="B165" s="49"/>
      <c r="C165" s="10"/>
      <c r="D165" s="12"/>
      <c r="E165" s="9" t="e">
        <f>IF(Table2232[[#This Row],[Daily Points]]="",NA(),Table2232[[#This Row],[Daily Points]]/Table2232[[#This Row],[Daily Points Possible]])</f>
        <v>#N/A</v>
      </c>
      <c r="F165" s="5"/>
      <c r="G165" s="5"/>
    </row>
    <row r="166" spans="1:7" x14ac:dyDescent="0.35">
      <c r="A166" s="13" t="e">
        <f t="shared" si="26"/>
        <v>#VALUE!</v>
      </c>
      <c r="B166" s="49"/>
      <c r="C166" s="10"/>
      <c r="D166" s="12"/>
      <c r="E166" s="9" t="e">
        <f>IF(Table2232[[#This Row],[Daily Points]]="",NA(),Table2232[[#This Row],[Daily Points]]/Table2232[[#This Row],[Daily Points Possible]])</f>
        <v>#N/A</v>
      </c>
      <c r="F166" s="5"/>
      <c r="G166" s="5"/>
    </row>
    <row r="167" spans="1:7" x14ac:dyDescent="0.35">
      <c r="A167" s="13" t="e">
        <f t="shared" si="26"/>
        <v>#VALUE!</v>
      </c>
      <c r="B167" s="49"/>
      <c r="C167" s="10"/>
      <c r="D167" s="12"/>
      <c r="E167" s="9" t="e">
        <f>IF(Table2232[[#This Row],[Daily Points]]="",NA(),Table2232[[#This Row],[Daily Points]]/Table2232[[#This Row],[Daily Points Possible]])</f>
        <v>#N/A</v>
      </c>
      <c r="F167" s="5"/>
      <c r="G167" s="5"/>
    </row>
    <row r="168" spans="1:7" x14ac:dyDescent="0.35">
      <c r="A168" s="13" t="e">
        <f t="shared" si="26"/>
        <v>#VALUE!</v>
      </c>
      <c r="B168" s="49"/>
      <c r="C168" s="10"/>
      <c r="D168" s="12"/>
      <c r="E168" s="9" t="e">
        <f>IF(Table2232[[#This Row],[Daily Points]]="",NA(),Table2232[[#This Row],[Daily Points]]/Table2232[[#This Row],[Daily Points Possible]])</f>
        <v>#N/A</v>
      </c>
      <c r="F168" s="43" t="s">
        <v>63</v>
      </c>
      <c r="G168" s="44" t="e">
        <f t="shared" ref="G168" si="34">AVERAGEIF(E164:E168,"&lt;&gt;#N/A")</f>
        <v>#DIV/0!</v>
      </c>
    </row>
    <row r="169" spans="1:7" x14ac:dyDescent="0.35">
      <c r="A169" s="13" t="e">
        <f t="shared" si="26"/>
        <v>#VALUE!</v>
      </c>
      <c r="B169" s="49"/>
      <c r="C169" s="10"/>
      <c r="D169" s="12"/>
      <c r="E169" s="9" t="e">
        <f>IF(Table2232[[#This Row],[Daily Points]]="",NA(),Table2232[[#This Row],[Daily Points]]/Table2232[[#This Row],[Daily Points Possible]])</f>
        <v>#N/A</v>
      </c>
      <c r="F169" s="5"/>
      <c r="G169" s="5"/>
    </row>
    <row r="170" spans="1:7" x14ac:dyDescent="0.35">
      <c r="A170" s="13" t="e">
        <f t="shared" si="26"/>
        <v>#VALUE!</v>
      </c>
      <c r="B170" s="49"/>
      <c r="C170" s="10"/>
      <c r="D170" s="12"/>
      <c r="E170" s="9" t="e">
        <f>IF(Table2232[[#This Row],[Daily Points]]="",NA(),Table2232[[#This Row],[Daily Points]]/Table2232[[#This Row],[Daily Points Possible]])</f>
        <v>#N/A</v>
      </c>
      <c r="F170" s="5"/>
      <c r="G170" s="5"/>
    </row>
    <row r="171" spans="1:7" x14ac:dyDescent="0.35">
      <c r="A171" s="13" t="e">
        <f t="shared" si="26"/>
        <v>#VALUE!</v>
      </c>
      <c r="B171" s="49"/>
      <c r="C171" s="10"/>
      <c r="D171" s="12"/>
      <c r="E171" s="9" t="e">
        <f>IF(Table2232[[#This Row],[Daily Points]]="",NA(),Table2232[[#This Row],[Daily Points]]/Table2232[[#This Row],[Daily Points Possible]])</f>
        <v>#N/A</v>
      </c>
      <c r="F171" s="5"/>
      <c r="G171" s="5"/>
    </row>
    <row r="172" spans="1:7" x14ac:dyDescent="0.35">
      <c r="A172" s="13" t="e">
        <f t="shared" si="26"/>
        <v>#VALUE!</v>
      </c>
      <c r="B172" s="49"/>
      <c r="C172" s="10"/>
      <c r="D172" s="12"/>
      <c r="E172" s="9" t="e">
        <f>IF(Table2232[[#This Row],[Daily Points]]="",NA(),Table2232[[#This Row],[Daily Points]]/Table2232[[#This Row],[Daily Points Possible]])</f>
        <v>#N/A</v>
      </c>
      <c r="F172" s="5"/>
      <c r="G172" s="5"/>
    </row>
    <row r="173" spans="1:7" x14ac:dyDescent="0.35">
      <c r="A173" s="13" t="e">
        <f t="shared" si="26"/>
        <v>#VALUE!</v>
      </c>
      <c r="B173" s="49"/>
      <c r="C173" s="10"/>
      <c r="D173" s="12"/>
      <c r="E173" s="9" t="e">
        <f>IF(Table2232[[#This Row],[Daily Points]]="",NA(),Table2232[[#This Row],[Daily Points]]/Table2232[[#This Row],[Daily Points Possible]])</f>
        <v>#N/A</v>
      </c>
      <c r="F173" s="43" t="s">
        <v>63</v>
      </c>
      <c r="G173" s="44" t="e">
        <f t="shared" ref="G173" si="35">AVERAGEIF(E169:E173,"&lt;&gt;#N/A")</f>
        <v>#DIV/0!</v>
      </c>
    </row>
    <row r="174" spans="1:7" x14ac:dyDescent="0.35">
      <c r="A174" s="13" t="e">
        <f t="shared" si="26"/>
        <v>#VALUE!</v>
      </c>
      <c r="B174" s="49"/>
      <c r="C174" s="10"/>
      <c r="D174" s="12"/>
      <c r="E174" s="9" t="e">
        <f>IF(Table2232[[#This Row],[Daily Points]]="",NA(),Table2232[[#This Row],[Daily Points]]/Table2232[[#This Row],[Daily Points Possible]])</f>
        <v>#N/A</v>
      </c>
      <c r="F174" s="5"/>
      <c r="G174" s="5"/>
    </row>
    <row r="175" spans="1:7" x14ac:dyDescent="0.35">
      <c r="A175" s="13" t="e">
        <f t="shared" si="26"/>
        <v>#VALUE!</v>
      </c>
      <c r="B175" s="49"/>
      <c r="C175" s="10"/>
      <c r="D175" s="12"/>
      <c r="E175" s="9" t="e">
        <f>IF(Table2232[[#This Row],[Daily Points]]="",NA(),Table2232[[#This Row],[Daily Points]]/Table2232[[#This Row],[Daily Points Possible]])</f>
        <v>#N/A</v>
      </c>
      <c r="F175" s="5"/>
      <c r="G175" s="5"/>
    </row>
    <row r="176" spans="1:7" x14ac:dyDescent="0.35">
      <c r="A176" s="13" t="e">
        <f t="shared" si="26"/>
        <v>#VALUE!</v>
      </c>
      <c r="B176" s="49"/>
      <c r="C176" s="10"/>
      <c r="D176" s="12"/>
      <c r="E176" s="9" t="e">
        <f>IF(Table2232[[#This Row],[Daily Points]]="",NA(),Table2232[[#This Row],[Daily Points]]/Table2232[[#This Row],[Daily Points Possible]])</f>
        <v>#N/A</v>
      </c>
      <c r="F176" s="5"/>
      <c r="G176" s="5"/>
    </row>
    <row r="177" spans="1:7" x14ac:dyDescent="0.35">
      <c r="A177" s="13" t="e">
        <f t="shared" si="26"/>
        <v>#VALUE!</v>
      </c>
      <c r="B177" s="49"/>
      <c r="C177" s="10"/>
      <c r="D177" s="12"/>
      <c r="E177" s="9" t="e">
        <f>IF(Table2232[[#This Row],[Daily Points]]="",NA(),Table2232[[#This Row],[Daily Points]]/Table2232[[#This Row],[Daily Points Possible]])</f>
        <v>#N/A</v>
      </c>
      <c r="F177" s="5"/>
      <c r="G177" s="5"/>
    </row>
    <row r="178" spans="1:7" x14ac:dyDescent="0.35">
      <c r="A178" s="13" t="e">
        <f t="shared" si="26"/>
        <v>#VALUE!</v>
      </c>
      <c r="B178" s="49"/>
      <c r="C178" s="10"/>
      <c r="D178" s="12"/>
      <c r="E178" s="9" t="e">
        <f>IF(Table2232[[#This Row],[Daily Points]]="",NA(),Table2232[[#This Row],[Daily Points]]/Table2232[[#This Row],[Daily Points Possible]])</f>
        <v>#N/A</v>
      </c>
      <c r="F178" s="43" t="s">
        <v>63</v>
      </c>
      <c r="G178" s="44" t="e">
        <f t="shared" ref="G178" si="36">AVERAGEIF(E174:E178,"&lt;&gt;#N/A")</f>
        <v>#DIV/0!</v>
      </c>
    </row>
    <row r="179" spans="1:7" x14ac:dyDescent="0.35">
      <c r="A179" s="13" t="e">
        <f t="shared" si="26"/>
        <v>#VALUE!</v>
      </c>
      <c r="B179" s="49"/>
      <c r="C179" s="10"/>
      <c r="D179" s="12"/>
      <c r="E179" s="9" t="e">
        <f>IF(Table2232[[#This Row],[Daily Points]]="",NA(),Table2232[[#This Row],[Daily Points]]/Table2232[[#This Row],[Daily Points Possible]])</f>
        <v>#N/A</v>
      </c>
      <c r="F179" s="5"/>
      <c r="G179" s="5"/>
    </row>
    <row r="180" spans="1:7" x14ac:dyDescent="0.35">
      <c r="A180" s="13" t="e">
        <f t="shared" si="26"/>
        <v>#VALUE!</v>
      </c>
      <c r="B180" s="49"/>
      <c r="C180" s="10"/>
      <c r="D180" s="12"/>
      <c r="E180" s="9" t="e">
        <f>IF(Table2232[[#This Row],[Daily Points]]="",NA(),Table2232[[#This Row],[Daily Points]]/Table2232[[#This Row],[Daily Points Possible]])</f>
        <v>#N/A</v>
      </c>
      <c r="F180" s="5"/>
      <c r="G180" s="5"/>
    </row>
    <row r="181" spans="1:7" x14ac:dyDescent="0.35">
      <c r="A181" s="13" t="e">
        <f t="shared" si="26"/>
        <v>#VALUE!</v>
      </c>
      <c r="B181" s="49"/>
      <c r="C181" s="10"/>
      <c r="D181" s="12"/>
      <c r="E181" s="9" t="e">
        <f>IF(Table2232[[#This Row],[Daily Points]]="",NA(),Table2232[[#This Row],[Daily Points]]/Table2232[[#This Row],[Daily Points Possible]])</f>
        <v>#N/A</v>
      </c>
      <c r="F181" s="5"/>
      <c r="G181" s="5"/>
    </row>
    <row r="182" spans="1:7" x14ac:dyDescent="0.35">
      <c r="A182" s="13" t="e">
        <f t="shared" si="26"/>
        <v>#VALUE!</v>
      </c>
      <c r="B182" s="49"/>
      <c r="C182" s="10"/>
      <c r="D182" s="12"/>
      <c r="E182" s="9" t="e">
        <f>IF(Table2232[[#This Row],[Daily Points]]="",NA(),Table2232[[#This Row],[Daily Points]]/Table2232[[#This Row],[Daily Points Possible]])</f>
        <v>#N/A</v>
      </c>
      <c r="F182" s="5"/>
      <c r="G182" s="5"/>
    </row>
    <row r="183" spans="1:7" x14ac:dyDescent="0.35">
      <c r="A183" s="13" t="e">
        <f t="shared" si="26"/>
        <v>#VALUE!</v>
      </c>
      <c r="B183" s="49"/>
      <c r="C183" s="10"/>
      <c r="D183" s="12"/>
      <c r="E183" s="9" t="e">
        <f>IF(Table2232[[#This Row],[Daily Points]]="",NA(),Table2232[[#This Row],[Daily Points]]/Table2232[[#This Row],[Daily Points Possible]])</f>
        <v>#N/A</v>
      </c>
      <c r="F183" s="43" t="s">
        <v>63</v>
      </c>
      <c r="G183" s="44" t="e">
        <f t="shared" ref="G183" si="37">AVERAGEIF(E179:E183,"&lt;&gt;#N/A")</f>
        <v>#DIV/0!</v>
      </c>
    </row>
    <row r="184" spans="1:7" x14ac:dyDescent="0.35">
      <c r="A184" s="13" t="e">
        <f t="shared" si="26"/>
        <v>#VALUE!</v>
      </c>
      <c r="B184" s="49"/>
      <c r="C184" s="10"/>
      <c r="D184" s="12"/>
      <c r="E184" s="9" t="e">
        <f>IF(Table2232[[#This Row],[Daily Points]]="",NA(),Table2232[[#This Row],[Daily Points]]/Table2232[[#This Row],[Daily Points Possible]])</f>
        <v>#N/A</v>
      </c>
      <c r="F184" s="5"/>
      <c r="G184" s="5"/>
    </row>
    <row r="185" spans="1:7" x14ac:dyDescent="0.35">
      <c r="A185" s="13" t="e">
        <f t="shared" si="26"/>
        <v>#VALUE!</v>
      </c>
      <c r="B185" s="49"/>
      <c r="C185" s="10"/>
      <c r="D185" s="12"/>
      <c r="E185" s="9" t="e">
        <f>IF(Table2232[[#This Row],[Daily Points]]="",NA(),Table2232[[#This Row],[Daily Points]]/Table2232[[#This Row],[Daily Points Possible]])</f>
        <v>#N/A</v>
      </c>
      <c r="F185" s="5"/>
      <c r="G185" s="5"/>
    </row>
    <row r="186" spans="1:7" x14ac:dyDescent="0.35">
      <c r="A186" s="13" t="e">
        <f t="shared" si="26"/>
        <v>#VALUE!</v>
      </c>
      <c r="B186" s="49"/>
      <c r="C186" s="10"/>
      <c r="D186" s="12"/>
      <c r="E186" s="9" t="e">
        <f>IF(Table2232[[#This Row],[Daily Points]]="",NA(),Table2232[[#This Row],[Daily Points]]/Table2232[[#This Row],[Daily Points Possible]])</f>
        <v>#N/A</v>
      </c>
      <c r="F186" s="5"/>
      <c r="G186" s="5"/>
    </row>
    <row r="187" spans="1:7" x14ac:dyDescent="0.35">
      <c r="A187" s="13" t="e">
        <f t="shared" si="26"/>
        <v>#VALUE!</v>
      </c>
      <c r="B187" s="49"/>
      <c r="C187" s="10"/>
      <c r="D187" s="12"/>
      <c r="E187" s="9" t="e">
        <f>IF(Table2232[[#This Row],[Daily Points]]="",NA(),Table2232[[#This Row],[Daily Points]]/Table2232[[#This Row],[Daily Points Possible]])</f>
        <v>#N/A</v>
      </c>
      <c r="F187" s="5"/>
      <c r="G187" s="5"/>
    </row>
    <row r="188" spans="1:7" x14ac:dyDescent="0.35">
      <c r="A188" s="13" t="e">
        <f t="shared" si="26"/>
        <v>#VALUE!</v>
      </c>
      <c r="B188" s="49"/>
      <c r="C188" s="10"/>
      <c r="D188" s="12"/>
      <c r="E188" s="9" t="e">
        <f>IF(Table2232[[#This Row],[Daily Points]]="",NA(),Table2232[[#This Row],[Daily Points]]/Table2232[[#This Row],[Daily Points Possible]])</f>
        <v>#N/A</v>
      </c>
      <c r="F188" s="43" t="s">
        <v>63</v>
      </c>
      <c r="G188" s="44" t="e">
        <f t="shared" ref="G188" si="38">AVERAGEIF(E184:E188,"&lt;&gt;#N/A")</f>
        <v>#DIV/0!</v>
      </c>
    </row>
    <row r="189" spans="1:7" x14ac:dyDescent="0.35">
      <c r="A189" s="13" t="e">
        <f t="shared" si="26"/>
        <v>#VALUE!</v>
      </c>
      <c r="B189" s="49"/>
      <c r="C189" s="10"/>
      <c r="D189" s="12"/>
      <c r="E189" s="9" t="e">
        <f>IF(Table2232[[#This Row],[Daily Points]]="",NA(),Table2232[[#This Row],[Daily Points]]/Table2232[[#This Row],[Daily Points Possible]])</f>
        <v>#N/A</v>
      </c>
      <c r="F189" s="5"/>
      <c r="G189" s="5"/>
    </row>
    <row r="190" spans="1:7" x14ac:dyDescent="0.35">
      <c r="A190" s="13" t="e">
        <f t="shared" si="26"/>
        <v>#VALUE!</v>
      </c>
      <c r="B190" s="49"/>
      <c r="C190" s="10"/>
      <c r="D190" s="12"/>
      <c r="E190" s="9" t="e">
        <f>IF(Table2232[[#This Row],[Daily Points]]="",NA(),Table2232[[#This Row],[Daily Points]]/Table2232[[#This Row],[Daily Points Possible]])</f>
        <v>#N/A</v>
      </c>
      <c r="F190" s="5"/>
      <c r="G190" s="5"/>
    </row>
    <row r="191" spans="1:7" x14ac:dyDescent="0.35">
      <c r="A191" s="13" t="e">
        <f t="shared" si="26"/>
        <v>#VALUE!</v>
      </c>
      <c r="B191" s="49"/>
      <c r="C191" s="10"/>
      <c r="D191" s="12"/>
      <c r="E191" s="9" t="e">
        <f>IF(Table2232[[#This Row],[Daily Points]]="",NA(),Table2232[[#This Row],[Daily Points]]/Table2232[[#This Row],[Daily Points Possible]])</f>
        <v>#N/A</v>
      </c>
      <c r="F191" s="5"/>
      <c r="G191" s="5"/>
    </row>
    <row r="192" spans="1:7" x14ac:dyDescent="0.35">
      <c r="A192" s="13" t="e">
        <f t="shared" si="26"/>
        <v>#VALUE!</v>
      </c>
      <c r="B192" s="49"/>
      <c r="C192" s="10"/>
      <c r="D192" s="12"/>
      <c r="E192" s="9" t="e">
        <f>IF(Table2232[[#This Row],[Daily Points]]="",NA(),Table2232[[#This Row],[Daily Points]]/Table2232[[#This Row],[Daily Points Possible]])</f>
        <v>#N/A</v>
      </c>
      <c r="F192" s="5"/>
      <c r="G192" s="5"/>
    </row>
    <row r="193" spans="1:7" x14ac:dyDescent="0.35">
      <c r="A193" s="13" t="e">
        <f t="shared" si="26"/>
        <v>#VALUE!</v>
      </c>
      <c r="B193" s="49"/>
      <c r="C193" s="10"/>
      <c r="D193" s="12"/>
      <c r="E193" s="9" t="e">
        <f>IF(Table2232[[#This Row],[Daily Points]]="",NA(),Table2232[[#This Row],[Daily Points]]/Table2232[[#This Row],[Daily Points Possible]])</f>
        <v>#N/A</v>
      </c>
      <c r="F193" s="43" t="s">
        <v>63</v>
      </c>
      <c r="G193" s="44" t="e">
        <f t="shared" ref="G193" si="39">AVERAGEIF(E189:E193,"&lt;&gt;#N/A")</f>
        <v>#DIV/0!</v>
      </c>
    </row>
    <row r="194" spans="1:7" x14ac:dyDescent="0.35">
      <c r="A194" s="13" t="e">
        <f t="shared" si="26"/>
        <v>#VALUE!</v>
      </c>
      <c r="B194" s="49"/>
      <c r="C194" s="10"/>
      <c r="D194" s="12"/>
      <c r="E194" s="9" t="e">
        <f>IF(Table2232[[#This Row],[Daily Points]]="",NA(),Table2232[[#This Row],[Daily Points]]/Table2232[[#This Row],[Daily Points Possible]])</f>
        <v>#N/A</v>
      </c>
      <c r="F194" s="5"/>
      <c r="G194" s="5"/>
    </row>
    <row r="195" spans="1:7" x14ac:dyDescent="0.35">
      <c r="A195" s="13" t="e">
        <f t="shared" si="26"/>
        <v>#VALUE!</v>
      </c>
      <c r="B195" s="49"/>
      <c r="C195" s="10"/>
      <c r="D195" s="12"/>
      <c r="E195" s="9" t="e">
        <f>IF(Table2232[[#This Row],[Daily Points]]="",NA(),Table2232[[#This Row],[Daily Points]]/Table2232[[#This Row],[Daily Points Possible]])</f>
        <v>#N/A</v>
      </c>
      <c r="F195" s="5"/>
      <c r="G195" s="5"/>
    </row>
    <row r="196" spans="1:7" x14ac:dyDescent="0.35">
      <c r="A196" s="13" t="e">
        <f t="shared" ref="A196:A223" si="40">IF(A195,WORKDAY(A195,1),"")</f>
        <v>#VALUE!</v>
      </c>
      <c r="B196" s="49"/>
      <c r="C196" s="10"/>
      <c r="D196" s="12"/>
      <c r="E196" s="9" t="e">
        <f>IF(Table2232[[#This Row],[Daily Points]]="",NA(),Table2232[[#This Row],[Daily Points]]/Table2232[[#This Row],[Daily Points Possible]])</f>
        <v>#N/A</v>
      </c>
      <c r="F196" s="5"/>
      <c r="G196" s="5"/>
    </row>
    <row r="197" spans="1:7" x14ac:dyDescent="0.35">
      <c r="A197" s="13" t="e">
        <f t="shared" si="40"/>
        <v>#VALUE!</v>
      </c>
      <c r="B197" s="49"/>
      <c r="C197" s="10"/>
      <c r="D197" s="12"/>
      <c r="E197" s="9" t="e">
        <f>IF(Table2232[[#This Row],[Daily Points]]="",NA(),Table2232[[#This Row],[Daily Points]]/Table2232[[#This Row],[Daily Points Possible]])</f>
        <v>#N/A</v>
      </c>
      <c r="F197" s="5"/>
      <c r="G197" s="5"/>
    </row>
    <row r="198" spans="1:7" x14ac:dyDescent="0.35">
      <c r="A198" s="13" t="e">
        <f t="shared" si="40"/>
        <v>#VALUE!</v>
      </c>
      <c r="B198" s="49"/>
      <c r="C198" s="10"/>
      <c r="D198" s="12"/>
      <c r="E198" s="9" t="e">
        <f>IF(Table2232[[#This Row],[Daily Points]]="",NA(),Table2232[[#This Row],[Daily Points]]/Table2232[[#This Row],[Daily Points Possible]])</f>
        <v>#N/A</v>
      </c>
      <c r="F198" s="43" t="s">
        <v>63</v>
      </c>
      <c r="G198" s="44" t="e">
        <f t="shared" ref="G198" si="41">AVERAGEIF(E194:E198,"&lt;&gt;#N/A")</f>
        <v>#DIV/0!</v>
      </c>
    </row>
    <row r="199" spans="1:7" x14ac:dyDescent="0.35">
      <c r="A199" s="13" t="e">
        <f t="shared" si="40"/>
        <v>#VALUE!</v>
      </c>
      <c r="B199" s="49"/>
      <c r="C199" s="10"/>
      <c r="D199" s="12"/>
      <c r="E199" s="9" t="e">
        <f>IF(Table2232[[#This Row],[Daily Points]]="",NA(),Table2232[[#This Row],[Daily Points]]/Table2232[[#This Row],[Daily Points Possible]])</f>
        <v>#N/A</v>
      </c>
      <c r="F199" s="5"/>
      <c r="G199" s="5"/>
    </row>
    <row r="200" spans="1:7" x14ac:dyDescent="0.35">
      <c r="A200" s="13" t="e">
        <f t="shared" si="40"/>
        <v>#VALUE!</v>
      </c>
      <c r="B200" s="49"/>
      <c r="C200" s="10"/>
      <c r="D200" s="12"/>
      <c r="E200" s="9" t="e">
        <f>IF(Table2232[[#This Row],[Daily Points]]="",NA(),Table2232[[#This Row],[Daily Points]]/Table2232[[#This Row],[Daily Points Possible]])</f>
        <v>#N/A</v>
      </c>
      <c r="F200" s="5"/>
      <c r="G200" s="5"/>
    </row>
    <row r="201" spans="1:7" x14ac:dyDescent="0.35">
      <c r="A201" s="13" t="e">
        <f t="shared" si="40"/>
        <v>#VALUE!</v>
      </c>
      <c r="B201" s="49"/>
      <c r="C201" s="10"/>
      <c r="D201" s="12"/>
      <c r="E201" s="9" t="e">
        <f>IF(Table2232[[#This Row],[Daily Points]]="",NA(),Table2232[[#This Row],[Daily Points]]/Table2232[[#This Row],[Daily Points Possible]])</f>
        <v>#N/A</v>
      </c>
      <c r="F201" s="5"/>
      <c r="G201" s="5"/>
    </row>
    <row r="202" spans="1:7" x14ac:dyDescent="0.35">
      <c r="A202" s="13" t="e">
        <f t="shared" si="40"/>
        <v>#VALUE!</v>
      </c>
      <c r="B202" s="49"/>
      <c r="C202" s="10"/>
      <c r="D202" s="12"/>
      <c r="E202" s="9" t="e">
        <f>IF(Table2232[[#This Row],[Daily Points]]="",NA(),Table2232[[#This Row],[Daily Points]]/Table2232[[#This Row],[Daily Points Possible]])</f>
        <v>#N/A</v>
      </c>
      <c r="F202" s="5"/>
      <c r="G202" s="5"/>
    </row>
    <row r="203" spans="1:7" x14ac:dyDescent="0.35">
      <c r="A203" s="13" t="e">
        <f t="shared" si="40"/>
        <v>#VALUE!</v>
      </c>
      <c r="B203" s="49"/>
      <c r="C203" s="10"/>
      <c r="D203" s="12"/>
      <c r="E203" s="9" t="e">
        <f>IF(Table2232[[#This Row],[Daily Points]]="",NA(),Table2232[[#This Row],[Daily Points]]/Table2232[[#This Row],[Daily Points Possible]])</f>
        <v>#N/A</v>
      </c>
      <c r="F203" s="43" t="s">
        <v>63</v>
      </c>
      <c r="G203" s="44" t="e">
        <f t="shared" ref="G203" si="42">AVERAGEIF(E199:E203,"&lt;&gt;#N/A")</f>
        <v>#DIV/0!</v>
      </c>
    </row>
    <row r="204" spans="1:7" x14ac:dyDescent="0.35">
      <c r="A204" s="13" t="e">
        <f t="shared" si="40"/>
        <v>#VALUE!</v>
      </c>
      <c r="B204" s="49"/>
      <c r="C204" s="10"/>
      <c r="D204" s="12"/>
      <c r="E204" s="9" t="e">
        <f>IF(Table2232[[#This Row],[Daily Points]]="",NA(),Table2232[[#This Row],[Daily Points]]/Table2232[[#This Row],[Daily Points Possible]])</f>
        <v>#N/A</v>
      </c>
      <c r="F204" s="5"/>
      <c r="G204" s="5"/>
    </row>
    <row r="205" spans="1:7" x14ac:dyDescent="0.35">
      <c r="A205" s="13" t="e">
        <f t="shared" si="40"/>
        <v>#VALUE!</v>
      </c>
      <c r="B205" s="49"/>
      <c r="C205" s="10"/>
      <c r="D205" s="12"/>
      <c r="E205" s="9" t="e">
        <f>IF(Table2232[[#This Row],[Daily Points]]="",NA(),Table2232[[#This Row],[Daily Points]]/Table2232[[#This Row],[Daily Points Possible]])</f>
        <v>#N/A</v>
      </c>
      <c r="F205" s="5"/>
      <c r="G205" s="5"/>
    </row>
    <row r="206" spans="1:7" x14ac:dyDescent="0.35">
      <c r="A206" s="13" t="e">
        <f t="shared" si="40"/>
        <v>#VALUE!</v>
      </c>
      <c r="B206" s="49"/>
      <c r="C206" s="10"/>
      <c r="D206" s="12"/>
      <c r="E206" s="9" t="e">
        <f>IF(Table2232[[#This Row],[Daily Points]]="",NA(),Table2232[[#This Row],[Daily Points]]/Table2232[[#This Row],[Daily Points Possible]])</f>
        <v>#N/A</v>
      </c>
      <c r="F206" s="5"/>
      <c r="G206" s="5"/>
    </row>
    <row r="207" spans="1:7" x14ac:dyDescent="0.35">
      <c r="A207" s="13" t="e">
        <f t="shared" si="40"/>
        <v>#VALUE!</v>
      </c>
      <c r="B207" s="49"/>
      <c r="C207" s="10"/>
      <c r="D207" s="12"/>
      <c r="E207" s="9" t="e">
        <f>IF(Table2232[[#This Row],[Daily Points]]="",NA(),Table2232[[#This Row],[Daily Points]]/Table2232[[#This Row],[Daily Points Possible]])</f>
        <v>#N/A</v>
      </c>
      <c r="F207" s="5"/>
      <c r="G207" s="5"/>
    </row>
    <row r="208" spans="1:7" x14ac:dyDescent="0.35">
      <c r="A208" s="13" t="e">
        <f t="shared" si="40"/>
        <v>#VALUE!</v>
      </c>
      <c r="B208" s="49"/>
      <c r="C208" s="10"/>
      <c r="D208" s="12"/>
      <c r="E208" s="9" t="e">
        <f>IF(Table2232[[#This Row],[Daily Points]]="",NA(),Table2232[[#This Row],[Daily Points]]/Table2232[[#This Row],[Daily Points Possible]])</f>
        <v>#N/A</v>
      </c>
      <c r="F208" s="43" t="s">
        <v>63</v>
      </c>
      <c r="G208" s="44" t="e">
        <f t="shared" ref="G208" si="43">AVERAGEIF(E204:E208,"&lt;&gt;#N/A")</f>
        <v>#DIV/0!</v>
      </c>
    </row>
    <row r="209" spans="1:7" x14ac:dyDescent="0.35">
      <c r="A209" s="13" t="e">
        <f t="shared" si="40"/>
        <v>#VALUE!</v>
      </c>
      <c r="B209" s="49"/>
      <c r="C209" s="10"/>
      <c r="D209" s="12"/>
      <c r="E209" s="9" t="e">
        <f>IF(Table2232[[#This Row],[Daily Points]]="",NA(),Table2232[[#This Row],[Daily Points]]/Table2232[[#This Row],[Daily Points Possible]])</f>
        <v>#N/A</v>
      </c>
      <c r="F209" s="5"/>
      <c r="G209" s="5"/>
    </row>
    <row r="210" spans="1:7" x14ac:dyDescent="0.35">
      <c r="A210" s="13" t="e">
        <f t="shared" si="40"/>
        <v>#VALUE!</v>
      </c>
      <c r="B210" s="49"/>
      <c r="C210" s="10"/>
      <c r="D210" s="12"/>
      <c r="E210" s="9" t="e">
        <f>IF(Table2232[[#This Row],[Daily Points]]="",NA(),Table2232[[#This Row],[Daily Points]]/Table2232[[#This Row],[Daily Points Possible]])</f>
        <v>#N/A</v>
      </c>
      <c r="F210" s="5"/>
      <c r="G210" s="5"/>
    </row>
    <row r="211" spans="1:7" x14ac:dyDescent="0.35">
      <c r="A211" s="13" t="e">
        <f t="shared" si="40"/>
        <v>#VALUE!</v>
      </c>
      <c r="B211" s="49"/>
      <c r="C211" s="10"/>
      <c r="D211" s="12"/>
      <c r="E211" s="9" t="e">
        <f>IF(Table2232[[#This Row],[Daily Points]]="",NA(),Table2232[[#This Row],[Daily Points]]/Table2232[[#This Row],[Daily Points Possible]])</f>
        <v>#N/A</v>
      </c>
      <c r="F211" s="5"/>
      <c r="G211" s="5"/>
    </row>
    <row r="212" spans="1:7" x14ac:dyDescent="0.35">
      <c r="A212" s="13" t="e">
        <f t="shared" si="40"/>
        <v>#VALUE!</v>
      </c>
      <c r="B212" s="49"/>
      <c r="C212" s="10"/>
      <c r="D212" s="12"/>
      <c r="E212" s="9" t="e">
        <f>IF(Table2232[[#This Row],[Daily Points]]="",NA(),Table2232[[#This Row],[Daily Points]]/Table2232[[#This Row],[Daily Points Possible]])</f>
        <v>#N/A</v>
      </c>
      <c r="F212" s="5"/>
      <c r="G212" s="5"/>
    </row>
    <row r="213" spans="1:7" x14ac:dyDescent="0.35">
      <c r="A213" s="13" t="e">
        <f t="shared" si="40"/>
        <v>#VALUE!</v>
      </c>
      <c r="B213" s="49"/>
      <c r="C213" s="10"/>
      <c r="D213" s="12"/>
      <c r="E213" s="9" t="e">
        <f>IF(Table2232[[#This Row],[Daily Points]]="",NA(),Table2232[[#This Row],[Daily Points]]/Table2232[[#This Row],[Daily Points Possible]])</f>
        <v>#N/A</v>
      </c>
      <c r="F213" s="43" t="s">
        <v>63</v>
      </c>
      <c r="G213" s="44" t="e">
        <f t="shared" ref="G213" si="44">AVERAGEIF(E209:E213,"&lt;&gt;#N/A")</f>
        <v>#DIV/0!</v>
      </c>
    </row>
    <row r="214" spans="1:7" x14ac:dyDescent="0.35">
      <c r="A214" s="13" t="e">
        <f t="shared" si="40"/>
        <v>#VALUE!</v>
      </c>
      <c r="B214" s="49"/>
      <c r="C214" s="10"/>
      <c r="D214" s="12"/>
      <c r="E214" s="9" t="e">
        <f>IF(Table2232[[#This Row],[Daily Points]]="",NA(),Table2232[[#This Row],[Daily Points]]/Table2232[[#This Row],[Daily Points Possible]])</f>
        <v>#N/A</v>
      </c>
      <c r="F214" s="5"/>
      <c r="G214" s="5"/>
    </row>
    <row r="215" spans="1:7" x14ac:dyDescent="0.35">
      <c r="A215" s="13" t="e">
        <f t="shared" si="40"/>
        <v>#VALUE!</v>
      </c>
      <c r="B215" s="49"/>
      <c r="C215" s="10"/>
      <c r="D215" s="12"/>
      <c r="E215" s="9" t="e">
        <f>IF(Table2232[[#This Row],[Daily Points]]="",NA(),Table2232[[#This Row],[Daily Points]]/Table2232[[#This Row],[Daily Points Possible]])</f>
        <v>#N/A</v>
      </c>
      <c r="F215" s="5"/>
      <c r="G215" s="5"/>
    </row>
    <row r="216" spans="1:7" x14ac:dyDescent="0.35">
      <c r="A216" s="13" t="e">
        <f t="shared" si="40"/>
        <v>#VALUE!</v>
      </c>
      <c r="B216" s="49"/>
      <c r="C216" s="10"/>
      <c r="D216" s="12"/>
      <c r="E216" s="9" t="e">
        <f>IF(Table2232[[#This Row],[Daily Points]]="",NA(),Table2232[[#This Row],[Daily Points]]/Table2232[[#This Row],[Daily Points Possible]])</f>
        <v>#N/A</v>
      </c>
      <c r="F216" s="5"/>
      <c r="G216" s="5"/>
    </row>
    <row r="217" spans="1:7" x14ac:dyDescent="0.35">
      <c r="A217" s="13" t="e">
        <f t="shared" si="40"/>
        <v>#VALUE!</v>
      </c>
      <c r="B217" s="49"/>
      <c r="C217" s="10"/>
      <c r="D217" s="12"/>
      <c r="E217" s="9" t="e">
        <f>IF(Table2232[[#This Row],[Daily Points]]="",NA(),Table2232[[#This Row],[Daily Points]]/Table2232[[#This Row],[Daily Points Possible]])</f>
        <v>#N/A</v>
      </c>
      <c r="F217" s="5"/>
      <c r="G217" s="5"/>
    </row>
    <row r="218" spans="1:7" x14ac:dyDescent="0.35">
      <c r="A218" s="13" t="e">
        <f t="shared" si="40"/>
        <v>#VALUE!</v>
      </c>
      <c r="B218" s="49"/>
      <c r="C218" s="10"/>
      <c r="D218" s="12"/>
      <c r="E218" s="9" t="e">
        <f>IF(Table2232[[#This Row],[Daily Points]]="",NA(),Table2232[[#This Row],[Daily Points]]/Table2232[[#This Row],[Daily Points Possible]])</f>
        <v>#N/A</v>
      </c>
      <c r="F218" s="43" t="s">
        <v>63</v>
      </c>
      <c r="G218" s="44" t="e">
        <f t="shared" ref="G218" si="45">AVERAGEIF(E214:E218,"&lt;&gt;#N/A")</f>
        <v>#DIV/0!</v>
      </c>
    </row>
    <row r="219" spans="1:7" x14ac:dyDescent="0.35">
      <c r="A219" s="13" t="e">
        <f t="shared" si="40"/>
        <v>#VALUE!</v>
      </c>
      <c r="B219" s="49"/>
      <c r="C219" s="10"/>
      <c r="D219" s="12"/>
      <c r="E219" s="9" t="e">
        <f>IF(Table2232[[#This Row],[Daily Points]]="",NA(),Table2232[[#This Row],[Daily Points]]/Table2232[[#This Row],[Daily Points Possible]])</f>
        <v>#N/A</v>
      </c>
      <c r="F219" s="5"/>
      <c r="G219" s="5"/>
    </row>
    <row r="220" spans="1:7" x14ac:dyDescent="0.35">
      <c r="A220" s="13" t="e">
        <f t="shared" si="40"/>
        <v>#VALUE!</v>
      </c>
      <c r="B220" s="49"/>
      <c r="C220" s="10"/>
      <c r="D220" s="12"/>
      <c r="E220" s="9" t="e">
        <f>IF(Table2232[[#This Row],[Daily Points]]="",NA(),Table2232[[#This Row],[Daily Points]]/Table2232[[#This Row],[Daily Points Possible]])</f>
        <v>#N/A</v>
      </c>
      <c r="F220" s="5"/>
      <c r="G220" s="5"/>
    </row>
    <row r="221" spans="1:7" x14ac:dyDescent="0.35">
      <c r="A221" s="13" t="e">
        <f t="shared" si="40"/>
        <v>#VALUE!</v>
      </c>
      <c r="B221" s="49"/>
      <c r="C221" s="10"/>
      <c r="D221" s="12"/>
      <c r="E221" s="9" t="e">
        <f>IF(Table2232[[#This Row],[Daily Points]]="",NA(),Table2232[[#This Row],[Daily Points]]/Table2232[[#This Row],[Daily Points Possible]])</f>
        <v>#N/A</v>
      </c>
      <c r="F221" s="5"/>
      <c r="G221" s="5"/>
    </row>
    <row r="222" spans="1:7" x14ac:dyDescent="0.35">
      <c r="A222" s="13" t="e">
        <f t="shared" si="40"/>
        <v>#VALUE!</v>
      </c>
      <c r="B222" s="49"/>
      <c r="C222" s="10"/>
      <c r="D222" s="12"/>
      <c r="E222" s="9" t="e">
        <f>IF(Table2232[[#This Row],[Daily Points]]="",NA(),Table2232[[#This Row],[Daily Points]]/Table2232[[#This Row],[Daily Points Possible]])</f>
        <v>#N/A</v>
      </c>
      <c r="F222" s="5"/>
      <c r="G222" s="5"/>
    </row>
    <row r="223" spans="1:7" x14ac:dyDescent="0.35">
      <c r="A223" s="13" t="e">
        <f t="shared" si="40"/>
        <v>#VALUE!</v>
      </c>
      <c r="B223" s="49"/>
      <c r="C223" s="10"/>
      <c r="D223" s="12"/>
      <c r="E223" s="9" t="e">
        <f>IF(Table2232[[#This Row],[Daily Points]]="",NA(),Table2232[[#This Row],[Daily Points]]/Table2232[[#This Row],[Daily Points Possible]])</f>
        <v>#N/A</v>
      </c>
      <c r="F223" s="43" t="s">
        <v>63</v>
      </c>
      <c r="G223" s="44" t="e">
        <f t="shared" ref="G223" si="46">AVERAGEIF(E219:E223,"&lt;&gt;#N/A")</f>
        <v>#DIV/0!</v>
      </c>
    </row>
    <row r="224" spans="1:7" x14ac:dyDescent="0.35">
      <c r="A224" s="4"/>
      <c r="B224" s="4"/>
      <c r="C224" s="3"/>
      <c r="D224" s="3"/>
      <c r="E224" s="3"/>
    </row>
    <row r="225" spans="1:5" x14ac:dyDescent="0.35">
      <c r="A225" s="4"/>
      <c r="B225" s="4"/>
      <c r="C225" s="3"/>
      <c r="D225" s="3"/>
      <c r="E225" s="3"/>
    </row>
    <row r="226" spans="1:5" x14ac:dyDescent="0.35">
      <c r="A226" s="4"/>
      <c r="B226" s="4"/>
      <c r="C226" s="3"/>
      <c r="D226" s="3"/>
      <c r="E226" s="3"/>
    </row>
    <row r="227" spans="1:5" x14ac:dyDescent="0.35">
      <c r="A227" s="4"/>
      <c r="B227" s="4"/>
      <c r="C227" s="3"/>
      <c r="D227" s="3"/>
      <c r="E227" s="3"/>
    </row>
  </sheetData>
  <sheetProtection algorithmName="SHA-512" hashValue="Ry8AJowgztBzD1R9p/1cQpOJoMeBEDcDi4IMrJnqLCQTXsDqWNKuAVizn0ajwMA5h1R9xGx3m66NIcNuPG0xjw==" saltValue="t7xXdVU7FWnDFAeegWOJBA==" spinCount="100000" sheet="1" scenarios="1" selectLockedCells="1"/>
  <mergeCells count="4">
    <mergeCell ref="P2:S2"/>
    <mergeCell ref="P13:S13"/>
    <mergeCell ref="A2:E2"/>
    <mergeCell ref="F2:J2"/>
  </mergeCells>
  <dataValidations count="1">
    <dataValidation type="custom" operator="equal" showInputMessage="1" showErrorMessage="1" errorTitle="Monday Only" error="Enter a start date that falls on Monday" promptTitle="Monday" prompt="Enter date for Monday of the week that intervention begins" sqref="A4" xr:uid="{00000000-0002-0000-2000-000000000000}">
      <formula1>AND(WEEKDAY(A4)=2,A4&gt;=38971,A4&lt;38971+365.25*100)</formula1>
    </dataValidation>
  </dataValidations>
  <pageMargins left="0.7" right="0.7" top="0.75" bottom="0.75" header="0.3" footer="0.3"/>
  <pageSetup scale="53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33</vt:i4>
      </vt:variant>
      <vt:variant>
        <vt:lpstr>Named Ranges</vt:lpstr>
      </vt:variant>
      <vt:variant>
        <vt:i4>41</vt:i4>
      </vt:variant>
    </vt:vector>
  </HeadingPairs>
  <TitlesOfParts>
    <vt:vector size="74" baseType="lpstr">
      <vt:lpstr>MainMenu</vt:lpstr>
      <vt:lpstr>StudentInfo</vt:lpstr>
      <vt:lpstr>Permlist</vt:lpstr>
      <vt:lpstr>Student1</vt:lpstr>
      <vt:lpstr>Student2</vt:lpstr>
      <vt:lpstr>Student3</vt:lpstr>
      <vt:lpstr>Student4</vt:lpstr>
      <vt:lpstr>Student5</vt:lpstr>
      <vt:lpstr>Student6</vt:lpstr>
      <vt:lpstr>Student7</vt:lpstr>
      <vt:lpstr>Student8</vt:lpstr>
      <vt:lpstr>Student9</vt:lpstr>
      <vt:lpstr>Student10</vt:lpstr>
      <vt:lpstr>Student11</vt:lpstr>
      <vt:lpstr>Student12</vt:lpstr>
      <vt:lpstr>Student13</vt:lpstr>
      <vt:lpstr>Student14</vt:lpstr>
      <vt:lpstr>Student15</vt:lpstr>
      <vt:lpstr>Student16</vt:lpstr>
      <vt:lpstr>Student17</vt:lpstr>
      <vt:lpstr>Student18</vt:lpstr>
      <vt:lpstr>Student19</vt:lpstr>
      <vt:lpstr>Student20</vt:lpstr>
      <vt:lpstr>Student21</vt:lpstr>
      <vt:lpstr>Student22</vt:lpstr>
      <vt:lpstr>Student23</vt:lpstr>
      <vt:lpstr>Student24</vt:lpstr>
      <vt:lpstr>Student25</vt:lpstr>
      <vt:lpstr>Student26</vt:lpstr>
      <vt:lpstr>Student27</vt:lpstr>
      <vt:lpstr>Student28</vt:lpstr>
      <vt:lpstr>Student29</vt:lpstr>
      <vt:lpstr>Student30</vt:lpstr>
      <vt:lpstr>Academics</vt:lpstr>
      <vt:lpstr>Ethnic</vt:lpstr>
      <vt:lpstr>Expectations</vt:lpstr>
      <vt:lpstr>Function</vt:lpstr>
      <vt:lpstr>Gender</vt:lpstr>
      <vt:lpstr>Grade</vt:lpstr>
      <vt:lpstr>Identification</vt:lpstr>
      <vt:lpstr>IEP</vt:lpstr>
      <vt:lpstr>Motivation</vt:lpstr>
      <vt:lpstr>Student1!Print_Area</vt:lpstr>
      <vt:lpstr>Student10!Print_Area</vt:lpstr>
      <vt:lpstr>Student11!Print_Area</vt:lpstr>
      <vt:lpstr>Student12!Print_Area</vt:lpstr>
      <vt:lpstr>Student13!Print_Area</vt:lpstr>
      <vt:lpstr>Student14!Print_Area</vt:lpstr>
      <vt:lpstr>Student15!Print_Area</vt:lpstr>
      <vt:lpstr>Student16!Print_Area</vt:lpstr>
      <vt:lpstr>Student17!Print_Area</vt:lpstr>
      <vt:lpstr>Student18!Print_Area</vt:lpstr>
      <vt:lpstr>Student19!Print_Area</vt:lpstr>
      <vt:lpstr>Student2!Print_Area</vt:lpstr>
      <vt:lpstr>Student20!Print_Area</vt:lpstr>
      <vt:lpstr>Student21!Print_Area</vt:lpstr>
      <vt:lpstr>Student22!Print_Area</vt:lpstr>
      <vt:lpstr>Student23!Print_Area</vt:lpstr>
      <vt:lpstr>Student24!Print_Area</vt:lpstr>
      <vt:lpstr>Student25!Print_Area</vt:lpstr>
      <vt:lpstr>Student26!Print_Area</vt:lpstr>
      <vt:lpstr>Student27!Print_Area</vt:lpstr>
      <vt:lpstr>Student28!Print_Area</vt:lpstr>
      <vt:lpstr>Student29!Print_Area</vt:lpstr>
      <vt:lpstr>Student3!Print_Area</vt:lpstr>
      <vt:lpstr>Student30!Print_Area</vt:lpstr>
      <vt:lpstr>Student4!Print_Area</vt:lpstr>
      <vt:lpstr>Student5!Print_Area</vt:lpstr>
      <vt:lpstr>Student6!Print_Area</vt:lpstr>
      <vt:lpstr>Student7!Print_Area</vt:lpstr>
      <vt:lpstr>Student8!Print_Area</vt:lpstr>
      <vt:lpstr>Student9!Print_Area</vt:lpstr>
      <vt:lpstr>Race</vt:lpstr>
      <vt:lpstr>Rewards</vt:lpstr>
    </vt:vector>
  </TitlesOfParts>
  <Company>UMKC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Way, Gordon</dc:creator>
  <cp:lastModifiedBy>Hannah L Fielder</cp:lastModifiedBy>
  <cp:lastPrinted>2011-07-20T17:56:17Z</cp:lastPrinted>
  <dcterms:created xsi:type="dcterms:W3CDTF">2011-06-28T16:30:42Z</dcterms:created>
  <dcterms:modified xsi:type="dcterms:W3CDTF">2026-04-28T23:26:33Z</dcterms:modified>
</cp:coreProperties>
</file>